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3"/>
  <workbookPr/>
  <bookViews>
    <workbookView xWindow="27136" yWindow="61436" windowWidth="38400" windowHeight="21140" activeTab="1"/>
  </bookViews>
  <sheets>
    <sheet name="Canada" sheetId="1" r:id="rId1"/>
    <sheet name="International" sheetId="2" r:id="rId2"/>
  </sheets>
  <definedNames>
    <definedName name="_xlnm._FilterDatabase" localSheetId="0" hidden="1">'Canada'!$B$3:$F$25</definedName>
    <definedName name="_xlnm._FilterDatabase" localSheetId="1" hidden="1">'International'!$B$3:$G$3</definedName>
  </definedNames>
  <calcPr calcId="191029"/>
  <extLst/>
</workbook>
</file>

<file path=xl/sharedStrings.xml><?xml version="1.0" encoding="utf-8"?>
<sst xmlns="http://schemas.openxmlformats.org/spreadsheetml/2006/main" count="165" uniqueCount="127">
  <si>
    <t>Plastic Bans - Canada</t>
  </si>
  <si>
    <t>Plastic Bans - International</t>
  </si>
  <si>
    <t>Country</t>
  </si>
  <si>
    <t>Province / Territory</t>
  </si>
  <si>
    <t>Province / State / Region
(if applicable)</t>
  </si>
  <si>
    <t>Municipality / City / Town</t>
  </si>
  <si>
    <t>Banned Materials</t>
  </si>
  <si>
    <t>Municipality / City / Town
(if applicable)</t>
  </si>
  <si>
    <t>Link to Regulation / More Information</t>
  </si>
  <si>
    <t>Date Effective</t>
  </si>
  <si>
    <t>British Columbia</t>
  </si>
  <si>
    <t>District of Sooke</t>
  </si>
  <si>
    <t>Bylaw No. 734</t>
  </si>
  <si>
    <t>New Zealand</t>
  </si>
  <si>
    <t>The ban applies to all new single-use plastic shopping bags with handles that are made of plastic up to 70 microns in thickness.</t>
  </si>
  <si>
    <t>https://www.mfe.govt.nz/waste/single-use-plastic-shopping-bags-banned-new-zealand</t>
  </si>
  <si>
    <t>Alberta</t>
  </si>
  <si>
    <t>Town of Devon</t>
  </si>
  <si>
    <t>Single-Use Plastic Retail Bag Bylaw 935/2019</t>
  </si>
  <si>
    <t>Quebec</t>
  </si>
  <si>
    <t>Sainte Sophie</t>
  </si>
  <si>
    <t>Any shopping bag composed of conventional plastic or biodegradable, oxo-degradable or compostable plastic, regardless of their thickness, as well as paper bags.</t>
  </si>
  <si>
    <t>RÈGLEMENT No. 1283-2019 – DISTRIBUTION DE SACS D’EMPLETTES DANS LES COMMERCES DE DÉTAIL-ADOPTION</t>
  </si>
  <si>
    <t>United Arab Emirates</t>
  </si>
  <si>
    <t>Abu Dhabi</t>
  </si>
  <si>
    <t>Newfoundland and Labrador</t>
  </si>
  <si>
    <t>The policy will ban single-use plastic bags, encourage using reusable bags, and introduce a levy on plastics with sustainable alternatives</t>
  </si>
  <si>
    <t>Town of Happy Valley-Goose Bay</t>
  </si>
  <si>
    <t>https://twitter.com/admediaoffice/status/1237080959553544192</t>
  </si>
  <si>
    <t>Single-Use Plastic Shopping Bag Ban Regulations</t>
  </si>
  <si>
    <t>United States</t>
  </si>
  <si>
    <t>New York</t>
  </si>
  <si>
    <t>The policy bans all plastic carryout bags (other than an exempt bag) from distribution by anyone required to collect New York State sales tax</t>
  </si>
  <si>
    <t xml:space="preserve">https://www.dec.ny.gov/chemical/50034.html
</t>
  </si>
  <si>
    <t>California</t>
  </si>
  <si>
    <t>Certain large stores are prohibited from providing a single-use plastic carryout bag to a customer, unless the retailer makes that bag available for $0.10 and certain conditions are met</t>
  </si>
  <si>
    <t>Vancouver</t>
  </si>
  <si>
    <t>Foam By-Law Amendments PDF file (16 KB)</t>
  </si>
  <si>
    <t>Plastic Straws &amp; Single Use Utensils</t>
  </si>
  <si>
    <t>Beaconsfield</t>
  </si>
  <si>
    <t>Prohibits the distribution of certain single-use shopping bags in retail stores located in Beaconsfield.</t>
  </si>
  <si>
    <t>By-Law BEAC-129</t>
  </si>
  <si>
    <t>Retail stores must adopt an at-store recycling program. Plastic bags used at retailers must have clearly printed “Please Return to a Participating Store for Recycling” on the bag.</t>
  </si>
  <si>
    <t>Ontario</t>
  </si>
  <si>
    <t>Fort Frances</t>
  </si>
  <si>
    <t>Conneticut</t>
  </si>
  <si>
    <t>Saskatchewan</t>
  </si>
  <si>
    <t>Delaware</t>
  </si>
  <si>
    <t>Expands upon the existing at-store recycling program regarding the use of single-use plastic bags and limits stores subject to the program from providing single-use plastic bags for only specific uses.</t>
  </si>
  <si>
    <t>Prince Albert</t>
  </si>
  <si>
    <t>To prohibit the distribution of plastic checkout bags in order to minimize the volume of plastic waste entering our landfill, waste collection systems, and littering in our community.</t>
  </si>
  <si>
    <t>By-Law 33-2019</t>
  </si>
  <si>
    <t>Encourages the use of reusable bags by consumers and retailers. It requires a store to establish an at-store recycling program that provides an opportunity for customers of the store to return plastic bags and requires all plastic carryout bags to display a recycling message.</t>
  </si>
  <si>
    <t>District of Columbia</t>
  </si>
  <si>
    <t>Illinois</t>
  </si>
  <si>
    <t>Establishes "Recycle Thin Film Friday” in the State of Illinois as an effort to reclaim used thin-film plastic bags and to encourage consumers to use reusable bags.</t>
  </si>
  <si>
    <t>Maine</t>
  </si>
  <si>
    <t>Prohibits a retail establishment from providing single-use carryout bags at the point of sale or otherwise making the bags available to customers, with exemptions for certain types and uses of plastic and paper bags.</t>
  </si>
  <si>
    <t>Vermont</t>
  </si>
  <si>
    <t>Relates to the prohibition of plastic carryout bags, expanded polystyrene, and single-use plastic straws.</t>
  </si>
  <si>
    <t>New Jersey</t>
  </si>
  <si>
    <t>Prohibits the provision or sale of single-use plastic carryout bags, single-use paper carryout bags, and polystyrene foam food service products. It also limits the provision of single-use plastic straws and appropriates funds from the Clean Communities Program Fund for public education.</t>
  </si>
  <si>
    <t>To Be Voted On</t>
  </si>
  <si>
    <t>Prince Edward Island</t>
  </si>
  <si>
    <t>Province-wide</t>
  </si>
  <si>
    <t>Plastic Bag Reduction Act</t>
  </si>
  <si>
    <t>The intent of the law is to reduce waste and environmental damage resulting from single-use checkout bags and to encourage a shift to use of reusable bags. The Act prohibits a business from providing plastic checkout bags to customers. </t>
  </si>
  <si>
    <t>Manitoba</t>
  </si>
  <si>
    <t>Town of The Pas</t>
  </si>
  <si>
    <t>By-Law No. 4542</t>
  </si>
  <si>
    <t>Val Saint-François</t>
  </si>
  <si>
    <t>le bannissement des sacs de plastique à usage unique provenant du Règlement général uniformisé</t>
  </si>
  <si>
    <t>Town of Snow Lake</t>
  </si>
  <si>
    <t>By-Law Number 950-16</t>
  </si>
  <si>
    <t>City of Thompson</t>
  </si>
  <si>
    <t>Single-Use Plastic Bag Ban</t>
  </si>
  <si>
    <t xml:space="preserve">No person shall sell or provide single-use plastic bags free of charge or allow single-use plastic bags to be sold or provided free of charge. </t>
  </si>
  <si>
    <t>District of Ucluelet</t>
  </si>
  <si>
    <t>District of Ucluelet Single-Use Plastic Regulation Bylaw No. 1247, 2019</t>
  </si>
  <si>
    <t>Single-Use Item Regulation By-Law No. 1263</t>
  </si>
  <si>
    <t>District of Tofino</t>
  </si>
  <si>
    <t>City of Courtenay</t>
  </si>
  <si>
    <t>Single Use Plastics Regulation Bylaw No. 2970</t>
  </si>
  <si>
    <t>Village of Cumberland</t>
  </si>
  <si>
    <t>Plastic Bag Ban – Draft Checkout Bag Regulation Bylaw No. 734</t>
  </si>
  <si>
    <t>Checkout Bag Regulation Bylaw, 2020, No. 9589 [PDF - 101 KB] (pending Ministerial approval and final reading)</t>
  </si>
  <si>
    <t>District of Saanich</t>
  </si>
  <si>
    <t>Starting July 1, 2019 businesses in Town of Qualicum Beach cannot provide customers with single-use plastic checkout bags, or single use plastic straws.</t>
  </si>
  <si>
    <t>Town of Qualicum Beach Single-Use Item Regulation Bylaw No. 723, 2018</t>
  </si>
  <si>
    <t xml:space="preserve"> Town of Qualicum Beach</t>
  </si>
  <si>
    <t>All types of plastic checkout bags are banned, including Low Density Polyethylene (LDPE), High Density Polyethylene (HDPE) and biodegradable plastic bags. </t>
  </si>
  <si>
    <t>July 1, 2019*
*Voluntary compliance is encouraged by July 1, 2019. Enforcement will take effect at a date to be determined by Council.</t>
  </si>
  <si>
    <t>Bylaw 215: Waste Reduction Regulation Bylaw </t>
  </si>
  <si>
    <t>Municipality of Jasper</t>
  </si>
  <si>
    <t>Montreal</t>
  </si>
  <si>
    <t>By-law 16-051</t>
  </si>
  <si>
    <t>by end of 2021</t>
  </si>
  <si>
    <t>Nain</t>
  </si>
  <si>
    <t>Link to Regulation / Source</t>
  </si>
  <si>
    <t>Global News: Nain votes to ban plastic bags</t>
  </si>
  <si>
    <t>Plastic Shopping Bag Management in Newfoundland and Labrador: Status and Options</t>
  </si>
  <si>
    <t>CBC News: Want to use a plastic bag in Pouch Cove? Starting Jan. 1, it'll cost you 5 cents</t>
  </si>
  <si>
    <t>Pouch Cove</t>
  </si>
  <si>
    <t>Imposed a 10-cent fee on single-use plastic bags provided at the point of sale until June 30, 2021 and bans them beginning July 1, 2021.</t>
  </si>
  <si>
    <t>Thailand began the year with a ban on single-use plastic bags at major stores, continuing a campaign launched by the government and retailers towards a complete ban in 2021 to reduce waste and debris in the sea.</t>
  </si>
  <si>
    <t>Thailand</t>
  </si>
  <si>
    <t>Reuters: Thailand kicks off 2020 with plastic bag ban</t>
  </si>
  <si>
    <t>Ban on any bag used by a customer for transport of goods from a business, including take-out and delivery of food.</t>
  </si>
  <si>
    <t>Ban on single-use plastic shopping bags. As of Jan. 1, 2020, consumers in Pouch Cove will be charged five cents a bag in local stores.</t>
  </si>
  <si>
    <t xml:space="preserve">MRC du Val-Saint-François has adopted new regulations banning the distribution of plastic bags throughout its territory. Businesses in the region’s 18 municipalities will no longer be able to distribute or sell single-use plastic shopping bags or compostable plastic shopping bags. </t>
  </si>
  <si>
    <t>Ban on any single-use plastic bag used by a customer for transport of goods from a business, including take-out and delivery of food.
Ban on plastic straws, including “biodegradable” and “compostable” plastic straws.</t>
  </si>
  <si>
    <t xml:space="preserve">Ban prohibits a business from selling or providing a customer with a plastic checkout bag. </t>
  </si>
  <si>
    <t xml:space="preserve">Come Jan. 1, consumers in Pouch Cove will be charged five cents for a plastic shopping bag in local stores. </t>
  </si>
  <si>
    <t>Ban on a plastic film bag with the intended one-time use of transporting consumer goods from the point-of-purchase to the home. This does not include a number of other types of plastic bags (e.g. bags used to contain or protect loose grocery goods like apple bags, bread bags, shellfish bags, etc.).</t>
  </si>
  <si>
    <t>Prohibits stores from giving out the bags and restaurants from using the foam packaging.</t>
  </si>
  <si>
    <t>Ban on single-use plastic straws and utensils.</t>
  </si>
  <si>
    <t>Ban on foam cups and foam take-out containers.</t>
  </si>
  <si>
    <t>Ban on single-use plastic bags provided to customers to hold their purchases from a Retail Establishment, and includes, plastic and biodegradable plastic bags.</t>
  </si>
  <si>
    <t>Ban of any plastic bag used by a customer for transport of items from a business.
Ban of plastic straws, including “biodegradable” and “compostable” plastic straws.</t>
  </si>
  <si>
    <t xml:space="preserve">Ban of conventional plastic shopping bags (a thickness of less than 50 microns), Oxo-degradable, oxo-fragmentable, biodegradable shopping bags, whatever their thickness.
In Feb 2020 Mayor Plante has announced the ban will be extended to ban all plastic bags by end of 2020. </t>
  </si>
  <si>
    <t>Ban of sale or distribution of single-use plastic bags.</t>
  </si>
  <si>
    <t>Ban of single-use plastic shopping bags. Any plastic bag not made of durable material suitable for reuse.</t>
  </si>
  <si>
    <t>Ban of single-use plastic shopping bags.</t>
  </si>
  <si>
    <t>The District of Columbia, bans the use of disposable non-recyclable plastic carryout bags, establishes a fee on all other disposable carryout bags provided by certain retail stores, and establishes the recurring Anacostia River Cleanup and Protection Fund.</t>
  </si>
  <si>
    <t>Policy requires manufacturers of compostable plastic bags to ensure that the bag is readily and easily identifiable from other bags. Prohibits a compostable plastic bag sold in the state from displaying a chasing arrow resin identification code or recycling symbol in any form.</t>
  </si>
  <si>
    <t>Ban prohibits the sale of plastic products labeled as compostable, home compostable, or marine-degradable unless it meets standard specifications. It provides for a civil penalty for a violation.</t>
  </si>
  <si>
    <t>About the 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</si>
</sst>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5"/>
      <color theme="0"/>
      <name val="Arial"/>
      <family val="2"/>
    </font>
    <font>
      <sz val="14"/>
      <color rgb="FF000000"/>
      <name val="Calibri"/>
      <family val="2"/>
    </font>
    <font>
      <b/>
      <sz val="20"/>
      <color theme="0"/>
      <name val="Arial"/>
      <family val="2"/>
    </font>
    <font>
      <b/>
      <sz val="20"/>
      <name val="Calibri"/>
      <family val="2"/>
    </font>
    <font>
      <b/>
      <sz val="18"/>
      <color theme="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2"/>
      <color rgb="FF000000"/>
      <name val="Arial"/>
      <family val="2"/>
    </font>
    <font>
      <u val="single"/>
      <sz val="12"/>
      <color rgb="FF00AEA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F2D52"/>
        <bgColor indexed="64"/>
      </patternFill>
    </fill>
  </fills>
  <borders count="11">
    <border>
      <left/>
      <right/>
      <top/>
      <bottom/>
      <diagonal/>
    </border>
    <border>
      <left style="thin">
        <color rgb="FF0F2D52"/>
      </left>
      <right style="thin">
        <color rgb="FF0F2D52"/>
      </right>
      <top style="thin">
        <color rgb="FF0F2D52"/>
      </top>
      <bottom style="thin">
        <color rgb="FF0F2D52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F2D52"/>
      </right>
      <top style="thin">
        <color rgb="FF0F2D52"/>
      </top>
      <bottom style="thin">
        <color rgb="FF0F2D52"/>
      </bottom>
    </border>
    <border>
      <left style="thin">
        <color rgb="FF0F2D52"/>
      </left>
      <right style="thin">
        <color rgb="FF0F2D52"/>
      </right>
      <top style="thin">
        <color rgb="FF000000"/>
      </top>
      <bottom style="thin">
        <color rgb="FF0F2D52"/>
      </bottom>
    </border>
    <border>
      <left style="thin">
        <color rgb="FF000000"/>
      </left>
      <right style="thin">
        <color rgb="FF0F2D52"/>
      </right>
      <top style="thin">
        <color rgb="FF000000"/>
      </top>
      <bottom style="thin">
        <color rgb="FF0F2D52"/>
      </bottom>
    </border>
    <border>
      <left style="thin">
        <color rgb="FF0F2D52"/>
      </left>
      <right style="thin">
        <color rgb="FF0F2D52"/>
      </right>
      <top style="thin">
        <color rgb="FF0F2D52"/>
      </top>
      <bottom/>
    </border>
    <border>
      <left style="thin"/>
      <right style="thin"/>
      <top style="thin"/>
      <bottom style="thin"/>
    </border>
    <border>
      <left style="thin">
        <color rgb="FF0F2D52"/>
      </left>
      <right/>
      <top style="thin">
        <color rgb="FF0F2D52"/>
      </top>
      <bottom style="thin">
        <color rgb="FF0F2D52"/>
      </bottom>
    </border>
    <border>
      <left/>
      <right/>
      <top style="thin">
        <color rgb="FF0F2D52"/>
      </top>
      <bottom style="thin">
        <color rgb="FF0F2D52"/>
      </bottom>
    </border>
    <border>
      <left/>
      <right style="thin">
        <color rgb="FF0F2D52"/>
      </right>
      <top style="thin">
        <color rgb="FF0F2D52"/>
      </top>
      <bottom style="thin">
        <color rgb="FF0F2D5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 wrapText="1"/>
    </xf>
    <xf numFmtId="164" fontId="10" fillId="4" borderId="3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164" fontId="10" fillId="4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2" borderId="0" xfId="0" applyFont="1" applyFill="1" applyBorder="1"/>
    <xf numFmtId="164" fontId="4" fillId="2" borderId="0" xfId="0" applyNumberFormat="1" applyFont="1" applyFill="1" applyBorder="1"/>
    <xf numFmtId="164" fontId="0" fillId="2" borderId="0" xfId="0" applyNumberFormat="1" applyFont="1" applyFill="1" applyBorder="1"/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8" fillId="0" borderId="9" xfId="0" applyFont="1" applyBorder="1"/>
    <xf numFmtId="0" fontId="8" fillId="0" borderId="1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38100</xdr:rowOff>
    </xdr:from>
    <xdr:ext cx="1447800" cy="914400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1447800" cy="9144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2019300</xdr:colOff>
      <xdr:row>1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5" y="0"/>
          <a:ext cx="201930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1533525" cy="962025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533525" cy="962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0</xdr:colOff>
      <xdr:row>0</xdr:row>
      <xdr:rowOff>0</xdr:rowOff>
    </xdr:from>
    <xdr:to>
      <xdr:col>3</xdr:col>
      <xdr:colOff>0</xdr:colOff>
      <xdr:row>1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0"/>
          <a:ext cx="19240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306v5j2kosqu2ffuv68ufraz-wpengine.netdna-ssl.com/wp-content/uploads/2019/05/R%C3%A8glement_MRC_VSF.pdf" TargetMode="External" /><Relationship Id="rId2" Type="http://schemas.openxmlformats.org/officeDocument/2006/relationships/hyperlink" Target="http://www.townofthepas.ca/wp-content/uploads/2011/11/by-law_4542.pdf" TargetMode="External" /><Relationship Id="rId3" Type="http://schemas.openxmlformats.org/officeDocument/2006/relationships/hyperlink" Target="https://www.princeedwardisland.ca/en/information/environment-water-and-climate-change/plastic-bag-reduction" TargetMode="External" /><Relationship Id="rId4" Type="http://schemas.openxmlformats.org/officeDocument/2006/relationships/hyperlink" Target="http://happyvalley-goosebay.com/wp-content/uploads/2019/11/Single-Use-Plastic-Shopping-Bag-Ban-Regulations-November-26-2019.pdf" TargetMode="External" /><Relationship Id="rId5" Type="http://schemas.openxmlformats.org/officeDocument/2006/relationships/hyperlink" Target="https://vancouver.ca/files/cov/foam-by-law-amendments.pdf" TargetMode="External" /><Relationship Id="rId6" Type="http://schemas.openxmlformats.org/officeDocument/2006/relationships/hyperlink" Target="https://vancouver.ca/green-vancouver/plastic-straws.aspx" TargetMode="External" /><Relationship Id="rId7" Type="http://schemas.openxmlformats.org/officeDocument/2006/relationships/hyperlink" Target="https://www.beaconsfield.ca/fr/docman-home-fr/anglais/municipal-by-laws/by-laws-policies-and-ordinances-relating-to-the-environment-and-sanitation/3993-by-law-beac-129-by-law-prohibiting-the-distribution-of-certain-plastic-shopping-bags-in-retail-stores" TargetMode="External" /><Relationship Id="rId8" Type="http://schemas.openxmlformats.org/officeDocument/2006/relationships/hyperlink" Target="https://www.citypa.ca/Modules/Bylaws/Bylaw/Details/b9f24d50-93dc-4cc0-af68-f2cec788e083" TargetMode="External" /><Relationship Id="rId9" Type="http://schemas.openxmlformats.org/officeDocument/2006/relationships/hyperlink" Target="https://stesophie.ca/IMG/pdf/300_11_19_reg_1283-2019_distribution_sacs_commerces.pdf" TargetMode="External" /><Relationship Id="rId10" Type="http://schemas.openxmlformats.org/officeDocument/2006/relationships/hyperlink" Target="http://devon.ca/Portals/0/Documents/Bylaws/2019-10-31-Single-Use-Plastic-Retail-Bag-Bylaw_v1.pdf?ver=2019-11-27-113544-227" TargetMode="External" /><Relationship Id="rId11" Type="http://schemas.openxmlformats.org/officeDocument/2006/relationships/hyperlink" Target="https://sooke.civicweb.net/document/30346" TargetMode="External" /><Relationship Id="rId12" Type="http://schemas.openxmlformats.org/officeDocument/2006/relationships/hyperlink" Target="http://www.snowlake.com/Home/DownloadDocument?docId=ff430ca5-6cd4-4cc7-8e3a-30f066ecf51c" TargetMode="External" /><Relationship Id="rId13" Type="http://schemas.openxmlformats.org/officeDocument/2006/relationships/hyperlink" Target="https://thompson.municipalwebsites.ca/Editor/images/documents/Planning%20and%20Development/Final_Brochure_bagban_COLOUR.pdf" TargetMode="External" /><Relationship Id="rId14" Type="http://schemas.openxmlformats.org/officeDocument/2006/relationships/hyperlink" Target="https://sooke.civicweb.net/document/30346" TargetMode="External" /><Relationship Id="rId15" Type="http://schemas.openxmlformats.org/officeDocument/2006/relationships/hyperlink" Target="https://www.courtenay.ca/EN/main/community/environment/single-use-plastics-regulations.html" TargetMode="External" /><Relationship Id="rId16" Type="http://schemas.openxmlformats.org/officeDocument/2006/relationships/hyperlink" Target="https://tofino.civicweb.net/filepro/documents/?preview=94683" TargetMode="External" /><Relationship Id="rId17" Type="http://schemas.openxmlformats.org/officeDocument/2006/relationships/hyperlink" Target="https://ucluelet.ca/phocadownload/community-planning/bylaws/1247%20Bylaw%202019%20-%20Single-Use%20Plastic%20Regulation.pdf" TargetMode="External" /><Relationship Id="rId18" Type="http://schemas.openxmlformats.org/officeDocument/2006/relationships/hyperlink" Target="https://www.saanich.ca/assets/Local~Government/Documents/BBLL/Checkout%20Bag%20Regulation%20Bylaw,%20No.%209589,%20NEW%20with%20MOE%20approval.website%20watermark.pdf" TargetMode="External" /><Relationship Id="rId19" Type="http://schemas.openxmlformats.org/officeDocument/2006/relationships/hyperlink" Target="https://qualicumbeach.civicweb.net/document/7678" TargetMode="External" /><Relationship Id="rId20" Type="http://schemas.openxmlformats.org/officeDocument/2006/relationships/hyperlink" Target="https://www.jasper-alberta.com/DocumentCenter/View/2860/Waste-Reduction-Regulation-Bylaw-PDF-" TargetMode="External" /><Relationship Id="rId21" Type="http://schemas.openxmlformats.org/officeDocument/2006/relationships/hyperlink" Target="http://ville.montreal.qc.ca/sel/sypre-consultation/afficherpdf?idDoc=27530&amp;typeDoc=1" TargetMode="External" /><Relationship Id="rId22" Type="http://schemas.openxmlformats.org/officeDocument/2006/relationships/hyperlink" Target="https://www.cbc.ca/news/canada/newfoundland-labrador/nain-votes-to-ban-plastic-bags-1.813750" TargetMode="External" /><Relationship Id="rId23" Type="http://schemas.openxmlformats.org/officeDocument/2006/relationships/hyperlink" Target="https://www.mae.gov.nl.ca/env_protection/waste/guidancedocs/Plastic_Bag.pdf" TargetMode="External" /><Relationship Id="rId24" Type="http://schemas.openxmlformats.org/officeDocument/2006/relationships/hyperlink" Target="https://www.cbc.ca/news/canada/newfoundland-labrador/pouch-cove-plastic-bags-1.5405917" TargetMode="External" /><Relationship Id="rId2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mfe.govt.nz/waste/single-use-plastic-shopping-bags-banned-new-zealand" TargetMode="External" /><Relationship Id="rId2" Type="http://schemas.openxmlformats.org/officeDocument/2006/relationships/hyperlink" Target="https://www.dec.ny.gov/chemical/50034.html" TargetMode="External" /><Relationship Id="rId3" Type="http://schemas.openxmlformats.org/officeDocument/2006/relationships/hyperlink" Target="https://twitter.com/admediaoffice/status/1237080959553544192" TargetMode="External" /><Relationship Id="rId4" Type="http://schemas.openxmlformats.org/officeDocument/2006/relationships/hyperlink" Target="https://www.reuters.com/article/us-thailand-environment-plastic/thailand-kicks-off-2020-with-plastic-bag-ban-idUSKBN1Z01TR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9"/>
  <sheetViews>
    <sheetView workbookViewId="0" topLeftCell="B1">
      <pane ySplit="3" topLeftCell="A19" activePane="bottomLeft" state="frozen"/>
      <selection pane="topLeft" activeCell="B1" sqref="B1"/>
      <selection pane="bottomLeft" activeCell="D3" sqref="D3"/>
    </sheetView>
  </sheetViews>
  <sheetFormatPr defaultColWidth="14.57421875" defaultRowHeight="15" customHeight="1"/>
  <cols>
    <col min="1" max="1" width="2.8515625" style="0" customWidth="1"/>
    <col min="2" max="2" width="29.00390625" style="0" bestFit="1" customWidth="1"/>
    <col min="3" max="3" width="35.8515625" style="0" bestFit="1" customWidth="1"/>
    <col min="4" max="4" width="91.28125" style="0" bestFit="1" customWidth="1"/>
    <col min="5" max="5" width="50.421875" style="0" bestFit="1" customWidth="1"/>
    <col min="6" max="6" width="23.7109375" style="0" customWidth="1"/>
    <col min="7" max="26" width="8.8515625" style="0" customWidth="1"/>
  </cols>
  <sheetData>
    <row r="1" spans="1:26" ht="87.75" customHeight="1">
      <c r="A1" s="1"/>
      <c r="B1" s="2"/>
      <c r="C1" s="2"/>
      <c r="D1" s="2"/>
      <c r="E1" s="2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2" customFormat="1" ht="26.25">
      <c r="A2" s="11"/>
      <c r="B2" s="53" t="s">
        <v>0</v>
      </c>
      <c r="C2" s="54"/>
      <c r="D2" s="54"/>
      <c r="E2" s="54"/>
      <c r="F2" s="5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12" customFormat="1" ht="20">
      <c r="A3" s="11"/>
      <c r="B3" s="7" t="s">
        <v>3</v>
      </c>
      <c r="C3" s="7" t="s">
        <v>5</v>
      </c>
      <c r="D3" s="7" t="s">
        <v>6</v>
      </c>
      <c r="E3" s="7" t="s">
        <v>98</v>
      </c>
      <c r="F3" s="8" t="s">
        <v>9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12" customFormat="1" ht="17">
      <c r="A4" s="11"/>
      <c r="B4" s="28" t="s">
        <v>25</v>
      </c>
      <c r="C4" s="28" t="s">
        <v>97</v>
      </c>
      <c r="D4" s="29" t="s">
        <v>122</v>
      </c>
      <c r="E4" s="18" t="s">
        <v>99</v>
      </c>
      <c r="F4" s="30">
        <v>40147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12" customFormat="1" ht="34">
      <c r="A5" s="11"/>
      <c r="B5" s="16" t="s">
        <v>67</v>
      </c>
      <c r="C5" s="16" t="s">
        <v>74</v>
      </c>
      <c r="D5" s="17" t="s">
        <v>76</v>
      </c>
      <c r="E5" s="18" t="s">
        <v>75</v>
      </c>
      <c r="F5" s="19">
        <v>40543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s="12" customFormat="1" ht="34">
      <c r="A6" s="11"/>
      <c r="B6" s="16" t="s">
        <v>67</v>
      </c>
      <c r="C6" s="16" t="s">
        <v>68</v>
      </c>
      <c r="D6" s="17" t="s">
        <v>121</v>
      </c>
      <c r="E6" s="18" t="s">
        <v>69</v>
      </c>
      <c r="F6" s="19">
        <v>42534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2" customFormat="1" ht="17">
      <c r="A7" s="13"/>
      <c r="B7" s="20" t="s">
        <v>67</v>
      </c>
      <c r="C7" s="21" t="s">
        <v>72</v>
      </c>
      <c r="D7" s="22" t="s">
        <v>120</v>
      </c>
      <c r="E7" s="18" t="s">
        <v>73</v>
      </c>
      <c r="F7" s="23">
        <v>42556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2" customFormat="1" ht="85">
      <c r="A8" s="14"/>
      <c r="B8" s="31" t="s">
        <v>19</v>
      </c>
      <c r="C8" s="32" t="s">
        <v>94</v>
      </c>
      <c r="D8" s="33" t="s">
        <v>119</v>
      </c>
      <c r="E8" s="18" t="s">
        <v>95</v>
      </c>
      <c r="F8" s="34">
        <v>43101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2" customFormat="1" ht="34">
      <c r="A9" s="14"/>
      <c r="B9" s="24" t="s">
        <v>10</v>
      </c>
      <c r="C9" s="25" t="s">
        <v>77</v>
      </c>
      <c r="D9" s="26" t="s">
        <v>118</v>
      </c>
      <c r="E9" s="18" t="s">
        <v>78</v>
      </c>
      <c r="F9" s="27">
        <v>43624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2" customFormat="1" ht="34">
      <c r="A10" s="14"/>
      <c r="B10" s="24" t="s">
        <v>10</v>
      </c>
      <c r="C10" s="25" t="s">
        <v>80</v>
      </c>
      <c r="D10" s="26" t="s">
        <v>118</v>
      </c>
      <c r="E10" s="18" t="s">
        <v>79</v>
      </c>
      <c r="F10" s="27">
        <v>43624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s="12" customFormat="1" ht="51">
      <c r="A11" s="14"/>
      <c r="B11" s="16" t="s">
        <v>63</v>
      </c>
      <c r="C11" s="16" t="s">
        <v>64</v>
      </c>
      <c r="D11" s="17" t="s">
        <v>66</v>
      </c>
      <c r="E11" s="18" t="s">
        <v>65</v>
      </c>
      <c r="F11" s="19">
        <v>43647</v>
      </c>
      <c r="G11" s="1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s="12" customFormat="1" ht="34">
      <c r="A12" s="14"/>
      <c r="B12" s="24" t="s">
        <v>10</v>
      </c>
      <c r="C12" s="25" t="s">
        <v>81</v>
      </c>
      <c r="D12" s="26" t="s">
        <v>118</v>
      </c>
      <c r="E12" s="18" t="s">
        <v>82</v>
      </c>
      <c r="F12" s="27">
        <v>43647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s="12" customFormat="1" ht="34">
      <c r="A13" s="14"/>
      <c r="B13" s="31" t="s">
        <v>10</v>
      </c>
      <c r="C13" s="32" t="s">
        <v>89</v>
      </c>
      <c r="D13" s="33" t="s">
        <v>87</v>
      </c>
      <c r="E13" s="18" t="s">
        <v>88</v>
      </c>
      <c r="F13" s="34">
        <v>43647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s="12" customFormat="1" ht="34">
      <c r="A14" s="14"/>
      <c r="B14" s="31" t="s">
        <v>10</v>
      </c>
      <c r="C14" s="32" t="s">
        <v>11</v>
      </c>
      <c r="D14" s="33" t="s">
        <v>107</v>
      </c>
      <c r="E14" s="18" t="s">
        <v>12</v>
      </c>
      <c r="F14" s="34">
        <v>43831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s="12" customFormat="1" ht="34">
      <c r="A15" s="14"/>
      <c r="B15" s="31" t="s">
        <v>16</v>
      </c>
      <c r="C15" s="32" t="s">
        <v>17</v>
      </c>
      <c r="D15" s="33" t="s">
        <v>117</v>
      </c>
      <c r="E15" s="18" t="s">
        <v>18</v>
      </c>
      <c r="F15" s="34">
        <v>43831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s="12" customFormat="1" ht="34">
      <c r="A16" s="14"/>
      <c r="B16" s="35" t="s">
        <v>25</v>
      </c>
      <c r="C16" s="36" t="s">
        <v>27</v>
      </c>
      <c r="D16" s="26" t="s">
        <v>108</v>
      </c>
      <c r="E16" s="18" t="s">
        <v>29</v>
      </c>
      <c r="F16" s="37">
        <v>43831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12" customFormat="1" ht="17">
      <c r="A17" s="14"/>
      <c r="B17" s="35" t="s">
        <v>10</v>
      </c>
      <c r="C17" s="36" t="s">
        <v>36</v>
      </c>
      <c r="D17" s="26" t="s">
        <v>116</v>
      </c>
      <c r="E17" s="18" t="s">
        <v>37</v>
      </c>
      <c r="F17" s="37">
        <v>43831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s="12" customFormat="1" ht="51">
      <c r="A18" s="14"/>
      <c r="B18" s="24" t="s">
        <v>19</v>
      </c>
      <c r="C18" s="25" t="s">
        <v>70</v>
      </c>
      <c r="D18" s="26" t="s">
        <v>109</v>
      </c>
      <c r="E18" s="18" t="s">
        <v>71</v>
      </c>
      <c r="F18" s="27">
        <v>43831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s="12" customFormat="1" ht="51">
      <c r="A19" s="14"/>
      <c r="B19" s="24" t="s">
        <v>10</v>
      </c>
      <c r="C19" s="25" t="s">
        <v>83</v>
      </c>
      <c r="D19" s="26" t="s">
        <v>110</v>
      </c>
      <c r="E19" s="18" t="s">
        <v>84</v>
      </c>
      <c r="F19" s="27">
        <v>43831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s="12" customFormat="1" ht="51">
      <c r="A20" s="14"/>
      <c r="B20" s="31" t="s">
        <v>10</v>
      </c>
      <c r="C20" s="32" t="s">
        <v>86</v>
      </c>
      <c r="D20" s="33" t="s">
        <v>111</v>
      </c>
      <c r="E20" s="18" t="s">
        <v>85</v>
      </c>
      <c r="F20" s="34">
        <v>43831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s="12" customFormat="1" ht="34">
      <c r="A21" s="14"/>
      <c r="B21" s="31" t="s">
        <v>25</v>
      </c>
      <c r="C21" s="32" t="s">
        <v>102</v>
      </c>
      <c r="D21" s="33" t="s">
        <v>112</v>
      </c>
      <c r="E21" s="18" t="s">
        <v>101</v>
      </c>
      <c r="F21" s="34">
        <v>43831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51">
      <c r="A22" s="1"/>
      <c r="B22" s="31" t="s">
        <v>19</v>
      </c>
      <c r="C22" s="32" t="s">
        <v>20</v>
      </c>
      <c r="D22" s="33" t="s">
        <v>21</v>
      </c>
      <c r="E22" s="18" t="s">
        <v>22</v>
      </c>
      <c r="F22" s="34">
        <v>43832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">
      <c r="A23" s="1"/>
      <c r="B23" s="35" t="s">
        <v>19</v>
      </c>
      <c r="C23" s="36" t="s">
        <v>39</v>
      </c>
      <c r="D23" s="26" t="s">
        <v>40</v>
      </c>
      <c r="E23" s="18" t="s">
        <v>41</v>
      </c>
      <c r="F23" s="37">
        <v>43922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">
      <c r="A24" s="1"/>
      <c r="B24" s="35" t="s">
        <v>10</v>
      </c>
      <c r="C24" s="36" t="s">
        <v>36</v>
      </c>
      <c r="D24" s="26" t="s">
        <v>115</v>
      </c>
      <c r="E24" s="18" t="s">
        <v>38</v>
      </c>
      <c r="F24" s="37">
        <v>43943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">
      <c r="A25" s="1"/>
      <c r="B25" s="24" t="s">
        <v>46</v>
      </c>
      <c r="C25" s="25" t="s">
        <v>49</v>
      </c>
      <c r="D25" s="26" t="s">
        <v>50</v>
      </c>
      <c r="E25" s="18" t="s">
        <v>51</v>
      </c>
      <c r="F25" s="27">
        <v>44013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8">
      <c r="A26" s="1"/>
      <c r="B26" s="31" t="s">
        <v>25</v>
      </c>
      <c r="C26" s="32" t="s">
        <v>64</v>
      </c>
      <c r="D26" s="33" t="s">
        <v>113</v>
      </c>
      <c r="E26" s="18" t="s">
        <v>100</v>
      </c>
      <c r="F26" s="34">
        <v>44013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">
      <c r="A27" s="1"/>
      <c r="B27" s="31" t="s">
        <v>43</v>
      </c>
      <c r="C27" s="32" t="s">
        <v>44</v>
      </c>
      <c r="D27" s="33" t="s">
        <v>114</v>
      </c>
      <c r="E27" s="18" t="str">
        <f>HYPERLINK("https://fortfrances.civicweb.net/document/111477","By-Law NO. 11/20")</f>
        <v>By-Law NO. 11/20</v>
      </c>
      <c r="F27" s="34">
        <v>44197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9">
      <c r="A28" s="1"/>
      <c r="B28" s="31" t="s">
        <v>16</v>
      </c>
      <c r="C28" s="32" t="s">
        <v>93</v>
      </c>
      <c r="D28" s="33" t="s">
        <v>90</v>
      </c>
      <c r="E28" s="18" t="s">
        <v>92</v>
      </c>
      <c r="F28" s="34" t="s">
        <v>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"/>
      <c r="C29" s="2"/>
      <c r="D29" s="2"/>
      <c r="E29" s="2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"/>
      <c r="C30" s="2"/>
      <c r="D30" s="2"/>
      <c r="E30" s="2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"/>
      <c r="C31" s="2"/>
      <c r="D31" s="2"/>
      <c r="E31" s="2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"/>
      <c r="C32" s="2"/>
      <c r="D32" s="2"/>
      <c r="E32" s="2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"/>
      <c r="C33" s="2"/>
      <c r="D33" s="2"/>
      <c r="E33" s="2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"/>
      <c r="C34" s="2"/>
      <c r="D34" s="2"/>
      <c r="E34" s="2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2"/>
      <c r="D35" s="2"/>
      <c r="E35" s="2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2"/>
      <c r="D36" s="2"/>
      <c r="E36" s="2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2"/>
      <c r="D37" s="2"/>
      <c r="E37" s="2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2"/>
      <c r="D38" s="2"/>
      <c r="E38" s="2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2"/>
      <c r="D39" s="2"/>
      <c r="E39" s="2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2"/>
      <c r="D40" s="2"/>
      <c r="E40" s="2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2"/>
      <c r="D41" s="2"/>
      <c r="E41" s="2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2"/>
      <c r="D42" s="2"/>
      <c r="E42" s="2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2"/>
      <c r="D43" s="2"/>
      <c r="E43" s="2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2"/>
      <c r="D44" s="2"/>
      <c r="E44" s="2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2"/>
      <c r="E45" s="2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2"/>
      <c r="D46" s="2"/>
      <c r="E46" s="2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2"/>
      <c r="D47" s="2"/>
      <c r="E47" s="2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2"/>
      <c r="D48" s="2"/>
      <c r="E48" s="2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2"/>
      <c r="D49" s="2"/>
      <c r="E49" s="2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2"/>
      <c r="D50" s="2"/>
      <c r="E50" s="2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2"/>
      <c r="E51" s="2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2"/>
      <c r="E52" s="2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2"/>
      <c r="E53" s="2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2"/>
      <c r="E54" s="2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2"/>
      <c r="E55" s="2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2"/>
      <c r="E56" s="2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2"/>
      <c r="E57" s="2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2"/>
      <c r="E58" s="2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2"/>
      <c r="E59" s="2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2"/>
      <c r="E60" s="2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2"/>
      <c r="E61" s="2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2"/>
      <c r="E62" s="2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2"/>
      <c r="E63" s="2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2"/>
      <c r="E64" s="2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2"/>
      <c r="E65" s="2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2"/>
      <c r="E66" s="2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2"/>
      <c r="E67" s="2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2"/>
      <c r="E68" s="2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2"/>
      <c r="E69" s="2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2"/>
      <c r="E70" s="2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2"/>
      <c r="E71" s="2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2"/>
      <c r="E72" s="2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2"/>
      <c r="E73" s="2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2"/>
      <c r="E74" s="2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2"/>
      <c r="E75" s="2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2"/>
      <c r="E76" s="2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2"/>
      <c r="E77" s="2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2"/>
      <c r="E78" s="2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2"/>
      <c r="E79" s="2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2"/>
      <c r="E80" s="2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2"/>
      <c r="E81" s="2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2"/>
      <c r="E82" s="2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2"/>
      <c r="E83" s="2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2"/>
      <c r="E84" s="2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2"/>
      <c r="E85" s="2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2"/>
      <c r="E86" s="2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2"/>
      <c r="E87" s="2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2"/>
      <c r="E88" s="2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2"/>
      <c r="E89" s="2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2"/>
      <c r="E90" s="2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2"/>
      <c r="E91" s="2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2"/>
      <c r="E92" s="2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2"/>
      <c r="E93" s="2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2"/>
      <c r="E94" s="2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2"/>
      <c r="E95" s="2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2"/>
      <c r="E96" s="2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2"/>
      <c r="E97" s="2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2"/>
      <c r="E98" s="2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2"/>
      <c r="E99" s="2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2"/>
      <c r="E100" s="2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2"/>
      <c r="E101" s="2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2"/>
      <c r="E102" s="2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2"/>
      <c r="E103" s="2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2"/>
      <c r="E104" s="2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2"/>
      <c r="E105" s="2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2"/>
      <c r="E106" s="2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2"/>
      <c r="E107" s="2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2"/>
      <c r="E108" s="2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2"/>
      <c r="E109" s="2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2"/>
      <c r="E110" s="2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2"/>
      <c r="E111" s="2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2"/>
      <c r="E112" s="2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2"/>
      <c r="E113" s="2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2"/>
      <c r="E114" s="2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2"/>
      <c r="E115" s="2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2"/>
      <c r="E116" s="2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2"/>
      <c r="E117" s="2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2"/>
      <c r="E118" s="2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2"/>
      <c r="E119" s="2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2"/>
      <c r="E120" s="2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2"/>
      <c r="E121" s="2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2"/>
      <c r="E122" s="2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2"/>
      <c r="E123" s="2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2"/>
      <c r="E124" s="2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2"/>
      <c r="E125" s="2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2"/>
      <c r="E126" s="2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2"/>
      <c r="E127" s="2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2"/>
      <c r="E128" s="2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2"/>
      <c r="E129" s="2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2"/>
      <c r="E130" s="2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2"/>
      <c r="E131" s="2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2"/>
      <c r="E132" s="2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2"/>
      <c r="E133" s="2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2"/>
      <c r="E134" s="2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2"/>
      <c r="E135" s="2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2"/>
      <c r="E136" s="2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2"/>
      <c r="E137" s="2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2"/>
      <c r="E138" s="2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2"/>
      <c r="E139" s="2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2"/>
      <c r="E140" s="2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2"/>
      <c r="E141" s="2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2"/>
      <c r="E142" s="2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2"/>
      <c r="E143" s="2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2"/>
      <c r="E144" s="2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2"/>
      <c r="E145" s="2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2"/>
      <c r="E146" s="2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2"/>
      <c r="E147" s="2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2"/>
      <c r="E148" s="2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2"/>
      <c r="E149" s="2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2"/>
      <c r="E150" s="2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2"/>
      <c r="E151" s="2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2"/>
      <c r="E152" s="2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2"/>
      <c r="E153" s="2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2"/>
      <c r="E154" s="2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2"/>
      <c r="E155" s="2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2"/>
      <c r="E156" s="2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2"/>
      <c r="E157" s="2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2"/>
      <c r="E158" s="2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2"/>
      <c r="E159" s="2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2"/>
      <c r="E160" s="2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2"/>
      <c r="E161" s="2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2"/>
      <c r="E162" s="2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2"/>
      <c r="E163" s="2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2"/>
      <c r="E164" s="2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2"/>
      <c r="E165" s="2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2"/>
      <c r="E166" s="2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2"/>
      <c r="E167" s="2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2"/>
      <c r="E168" s="2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2"/>
      <c r="E169" s="2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2"/>
      <c r="E170" s="2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2"/>
      <c r="E171" s="2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2"/>
      <c r="E172" s="2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2"/>
      <c r="E173" s="2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2"/>
      <c r="E174" s="2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2"/>
      <c r="E175" s="2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2"/>
      <c r="E176" s="2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2"/>
      <c r="E177" s="2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2"/>
      <c r="E178" s="2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2"/>
      <c r="E179" s="2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2"/>
      <c r="E180" s="2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2"/>
      <c r="E181" s="2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2"/>
      <c r="E182" s="2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2"/>
      <c r="E183" s="2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2"/>
      <c r="E184" s="2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2"/>
      <c r="E185" s="2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2"/>
      <c r="E186" s="2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2"/>
      <c r="E187" s="2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2"/>
      <c r="E188" s="2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2"/>
      <c r="E189" s="2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2"/>
      <c r="E190" s="2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2"/>
      <c r="E191" s="2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2"/>
      <c r="E192" s="2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2"/>
      <c r="E193" s="2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2"/>
      <c r="E194" s="2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2"/>
      <c r="E195" s="2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2"/>
      <c r="E196" s="2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2"/>
      <c r="E197" s="2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2"/>
      <c r="E198" s="2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2"/>
      <c r="E199" s="2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2"/>
      <c r="E200" s="2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2"/>
      <c r="E201" s="2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2"/>
      <c r="E202" s="2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2"/>
      <c r="E203" s="2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2"/>
      <c r="E204" s="2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2"/>
      <c r="E205" s="2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2"/>
      <c r="E206" s="2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2"/>
      <c r="E207" s="2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2"/>
      <c r="E208" s="2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2"/>
      <c r="E209" s="2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2"/>
      <c r="E210" s="2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2"/>
      <c r="E211" s="2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2"/>
      <c r="E212" s="2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2"/>
      <c r="E213" s="2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2"/>
      <c r="E214" s="2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2"/>
      <c r="E215" s="2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2"/>
      <c r="E216" s="2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2"/>
      <c r="E217" s="2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2"/>
      <c r="E218" s="2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2"/>
      <c r="E219" s="2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2"/>
      <c r="E220" s="2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2"/>
      <c r="E221" s="2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2"/>
      <c r="E222" s="2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2"/>
      <c r="E223" s="2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2"/>
      <c r="E224" s="2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2"/>
      <c r="E225" s="2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2"/>
      <c r="E226" s="2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2"/>
      <c r="E227" s="2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2"/>
      <c r="E228" s="2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2"/>
      <c r="E229" s="2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2"/>
      <c r="E230" s="2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2"/>
      <c r="E231" s="2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2"/>
      <c r="E232" s="2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2"/>
      <c r="E233" s="2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2"/>
      <c r="E234" s="2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2"/>
      <c r="E235" s="2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2"/>
      <c r="E236" s="2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2"/>
      <c r="E237" s="2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2"/>
      <c r="E238" s="2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2"/>
      <c r="E239" s="2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2"/>
      <c r="E240" s="2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2"/>
      <c r="E241" s="2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2"/>
      <c r="E242" s="2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2"/>
      <c r="E243" s="2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2"/>
      <c r="E244" s="2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2"/>
      <c r="E245" s="2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2"/>
      <c r="E246" s="2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2"/>
      <c r="E247" s="2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2"/>
      <c r="E248" s="2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2"/>
      <c r="E249" s="2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2"/>
      <c r="E250" s="2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2"/>
      <c r="E251" s="2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2"/>
      <c r="E252" s="2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2"/>
      <c r="E253" s="2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2"/>
      <c r="E254" s="2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2"/>
      <c r="E255" s="2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2"/>
      <c r="E256" s="2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2"/>
      <c r="E257" s="2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2"/>
      <c r="E258" s="2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2"/>
      <c r="E259" s="2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2"/>
      <c r="E260" s="2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2"/>
      <c r="E261" s="2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2"/>
      <c r="E262" s="2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2"/>
      <c r="E263" s="2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2"/>
      <c r="E264" s="2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2"/>
      <c r="E265" s="2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2"/>
      <c r="E266" s="2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2"/>
      <c r="E267" s="2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2"/>
      <c r="E268" s="2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2"/>
      <c r="E269" s="2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2"/>
      <c r="E270" s="2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2"/>
      <c r="E271" s="2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2"/>
      <c r="E272" s="2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2"/>
      <c r="E273" s="2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2"/>
      <c r="E274" s="2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2"/>
      <c r="E275" s="2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2"/>
      <c r="E276" s="2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2"/>
      <c r="E277" s="2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2"/>
      <c r="E278" s="2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2"/>
      <c r="E279" s="2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2"/>
      <c r="E280" s="2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2"/>
      <c r="E281" s="2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2"/>
      <c r="E282" s="2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2"/>
      <c r="E283" s="2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2"/>
      <c r="E284" s="2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2"/>
      <c r="E285" s="2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2"/>
      <c r="E286" s="2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2"/>
      <c r="E287" s="2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2"/>
      <c r="E288" s="2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2"/>
      <c r="E289" s="2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2"/>
      <c r="E290" s="2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2"/>
      <c r="E291" s="2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2"/>
      <c r="E292" s="2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2"/>
      <c r="E293" s="2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2"/>
      <c r="E294" s="2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2"/>
      <c r="E295" s="2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2"/>
      <c r="E296" s="2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2"/>
      <c r="E297" s="2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2"/>
      <c r="E298" s="2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2"/>
      <c r="E299" s="2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2"/>
      <c r="E300" s="2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2"/>
      <c r="E301" s="2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2"/>
      <c r="E302" s="2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2"/>
      <c r="E303" s="2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2"/>
      <c r="E304" s="2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2"/>
      <c r="E305" s="2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2"/>
      <c r="E306" s="2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2"/>
      <c r="E307" s="2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2"/>
      <c r="E308" s="2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2"/>
      <c r="E309" s="2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2"/>
      <c r="E310" s="2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2"/>
      <c r="E311" s="2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2"/>
      <c r="E312" s="2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2"/>
      <c r="E313" s="2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2"/>
      <c r="E314" s="2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2"/>
      <c r="E315" s="2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2"/>
      <c r="E316" s="2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2"/>
      <c r="E317" s="2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2"/>
      <c r="E318" s="2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2"/>
      <c r="E319" s="2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2"/>
      <c r="E320" s="2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2"/>
      <c r="E321" s="2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2"/>
      <c r="E322" s="2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2"/>
      <c r="E323" s="2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2"/>
      <c r="E324" s="2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2"/>
      <c r="E325" s="2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2"/>
      <c r="E326" s="2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2"/>
      <c r="E327" s="2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2"/>
      <c r="E328" s="2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2"/>
      <c r="E329" s="2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2"/>
      <c r="E330" s="2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2"/>
      <c r="E331" s="2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2"/>
      <c r="E332" s="2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2"/>
      <c r="E333" s="2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2"/>
      <c r="E334" s="2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2"/>
      <c r="E335" s="2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2"/>
      <c r="E336" s="2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2"/>
      <c r="E337" s="2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2"/>
      <c r="E338" s="2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2"/>
      <c r="E339" s="2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2"/>
      <c r="E340" s="2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2"/>
      <c r="E341" s="2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2"/>
      <c r="E342" s="2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2"/>
      <c r="E343" s="2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2"/>
      <c r="E344" s="2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2"/>
      <c r="E345" s="2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2"/>
      <c r="E346" s="2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2"/>
      <c r="E347" s="2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2"/>
      <c r="E348" s="2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2"/>
      <c r="E349" s="2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2"/>
      <c r="E350" s="2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2"/>
      <c r="E351" s="2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2"/>
      <c r="E352" s="2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2"/>
      <c r="E353" s="2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2"/>
      <c r="E354" s="2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2"/>
      <c r="E355" s="2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2"/>
      <c r="E356" s="2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2"/>
      <c r="E357" s="2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2"/>
      <c r="E358" s="2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2"/>
      <c r="E359" s="2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2"/>
      <c r="E360" s="2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2"/>
      <c r="E361" s="2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2"/>
      <c r="E362" s="2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2"/>
      <c r="E363" s="2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2"/>
      <c r="E364" s="2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2"/>
      <c r="E365" s="2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2"/>
      <c r="E366" s="2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2"/>
      <c r="E367" s="2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2"/>
      <c r="E368" s="2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2"/>
      <c r="E369" s="2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2"/>
      <c r="E370" s="2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2"/>
      <c r="E371" s="2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2"/>
      <c r="E372" s="2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2"/>
      <c r="E373" s="2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2"/>
      <c r="E374" s="2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2"/>
      <c r="E375" s="2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2"/>
      <c r="E376" s="2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2"/>
      <c r="E377" s="2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2"/>
      <c r="E378" s="2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2"/>
      <c r="E379" s="2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2"/>
      <c r="E380" s="2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2"/>
      <c r="E381" s="2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2"/>
      <c r="E382" s="2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2"/>
      <c r="E383" s="2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2"/>
      <c r="E384" s="2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2"/>
      <c r="E385" s="2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2"/>
      <c r="E386" s="2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2"/>
      <c r="E387" s="2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2"/>
      <c r="E388" s="2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2"/>
      <c r="E389" s="2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2"/>
      <c r="E390" s="2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2"/>
      <c r="E391" s="2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2"/>
      <c r="E392" s="2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2"/>
      <c r="E393" s="2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2"/>
      <c r="E394" s="2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2"/>
      <c r="E395" s="2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2"/>
      <c r="E396" s="2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2"/>
      <c r="E397" s="2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2"/>
      <c r="E398" s="2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2"/>
      <c r="E399" s="2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2"/>
      <c r="E400" s="2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2"/>
      <c r="E401" s="2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2"/>
      <c r="E402" s="2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2"/>
      <c r="E403" s="2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2"/>
      <c r="E404" s="2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2"/>
      <c r="E405" s="2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2"/>
      <c r="E406" s="2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2"/>
      <c r="E407" s="2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2"/>
      <c r="E408" s="2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2"/>
      <c r="E409" s="2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2"/>
      <c r="E410" s="2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2"/>
      <c r="E411" s="2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2"/>
      <c r="E412" s="2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2"/>
      <c r="E413" s="2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2"/>
      <c r="E414" s="2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2"/>
      <c r="E415" s="2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2"/>
      <c r="E416" s="2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2"/>
      <c r="E417" s="2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2"/>
      <c r="E418" s="2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2"/>
      <c r="E419" s="2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2"/>
      <c r="E420" s="2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2"/>
      <c r="E421" s="2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2"/>
      <c r="E422" s="2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2"/>
      <c r="E423" s="2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2"/>
      <c r="E424" s="2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2"/>
      <c r="E425" s="2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2"/>
      <c r="E426" s="2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2"/>
      <c r="E427" s="2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2"/>
      <c r="E428" s="2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2"/>
      <c r="E429" s="2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2"/>
      <c r="E430" s="2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2"/>
      <c r="E431" s="2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2"/>
      <c r="E432" s="2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2"/>
      <c r="E433" s="2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2"/>
      <c r="E434" s="2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2"/>
      <c r="E435" s="2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2"/>
      <c r="E436" s="2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2"/>
      <c r="E437" s="2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2"/>
      <c r="E438" s="2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2"/>
      <c r="E439" s="2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2"/>
      <c r="E440" s="2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2"/>
      <c r="E441" s="2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2"/>
      <c r="E442" s="2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2"/>
      <c r="E443" s="2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2"/>
      <c r="E444" s="2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2"/>
      <c r="E445" s="2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2"/>
      <c r="E446" s="2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2"/>
      <c r="E447" s="2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2"/>
      <c r="E448" s="2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2"/>
      <c r="E449" s="2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2"/>
      <c r="E450" s="2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2"/>
      <c r="E451" s="2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2"/>
      <c r="E452" s="2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2"/>
      <c r="E453" s="2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2"/>
      <c r="E454" s="2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2"/>
      <c r="E455" s="2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2"/>
      <c r="E456" s="2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2"/>
      <c r="E457" s="2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2"/>
      <c r="E458" s="2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2"/>
      <c r="E459" s="2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2"/>
      <c r="E460" s="2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2"/>
      <c r="E461" s="2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2"/>
      <c r="E462" s="2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2"/>
      <c r="E463" s="2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2"/>
      <c r="E464" s="2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2"/>
      <c r="E465" s="2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2"/>
      <c r="E466" s="2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2"/>
      <c r="E467" s="2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2"/>
      <c r="E468" s="2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2"/>
      <c r="E469" s="2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2"/>
      <c r="E470" s="2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2"/>
      <c r="E471" s="2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2"/>
      <c r="E472" s="2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2"/>
      <c r="E473" s="2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2"/>
      <c r="E474" s="2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2"/>
      <c r="E475" s="2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2"/>
      <c r="E476" s="2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2"/>
      <c r="E477" s="2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2"/>
      <c r="E478" s="2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2"/>
      <c r="E479" s="2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2"/>
      <c r="E480" s="2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2"/>
      <c r="E481" s="2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2"/>
      <c r="E482" s="2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2"/>
      <c r="E483" s="2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2"/>
      <c r="E484" s="2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2"/>
      <c r="E485" s="2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2"/>
      <c r="E486" s="2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2"/>
      <c r="E487" s="2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2"/>
      <c r="E488" s="2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2"/>
      <c r="E489" s="2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2"/>
      <c r="E490" s="2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2"/>
      <c r="E491" s="2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2"/>
      <c r="E492" s="2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2"/>
      <c r="E493" s="2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2"/>
      <c r="E494" s="2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2"/>
      <c r="E495" s="2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2"/>
      <c r="E496" s="2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2"/>
      <c r="E497" s="2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2"/>
      <c r="E498" s="2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2"/>
      <c r="E499" s="2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2"/>
      <c r="E500" s="2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2"/>
      <c r="E501" s="2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2"/>
      <c r="E502" s="2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2"/>
      <c r="E503" s="2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2"/>
      <c r="E504" s="2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2"/>
      <c r="E505" s="2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2"/>
      <c r="E506" s="2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2"/>
      <c r="E507" s="2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2"/>
      <c r="E508" s="2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2"/>
      <c r="E509" s="2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2"/>
      <c r="E510" s="2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2"/>
      <c r="E511" s="2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2"/>
      <c r="E512" s="2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2"/>
      <c r="E513" s="2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2"/>
      <c r="E514" s="2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2"/>
      <c r="E515" s="2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2"/>
      <c r="E516" s="2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2"/>
      <c r="E517" s="2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2"/>
      <c r="E518" s="2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2"/>
      <c r="E519" s="2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2"/>
      <c r="E520" s="2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2"/>
      <c r="E521" s="2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2"/>
      <c r="E522" s="2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2"/>
      <c r="E523" s="2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2"/>
      <c r="E524" s="2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2"/>
      <c r="E525" s="2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2"/>
      <c r="E526" s="2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2"/>
      <c r="E527" s="2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2"/>
      <c r="E528" s="2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2"/>
      <c r="E529" s="2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2"/>
      <c r="E530" s="2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2"/>
      <c r="E531" s="2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2"/>
      <c r="E532" s="2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2"/>
      <c r="E533" s="2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2"/>
      <c r="E534" s="2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2"/>
      <c r="E535" s="2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2"/>
      <c r="E536" s="2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2"/>
      <c r="E537" s="2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2"/>
      <c r="E538" s="2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2"/>
      <c r="E539" s="2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2"/>
      <c r="E540" s="2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2"/>
      <c r="E541" s="2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2"/>
      <c r="E542" s="2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2"/>
      <c r="E543" s="2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2"/>
      <c r="E544" s="2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2"/>
      <c r="E545" s="2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2"/>
      <c r="E546" s="2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2"/>
      <c r="E547" s="2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2"/>
      <c r="E548" s="2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2"/>
      <c r="E549" s="2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2"/>
      <c r="E550" s="2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2"/>
      <c r="E551" s="2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2"/>
      <c r="E552" s="2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2"/>
      <c r="E553" s="2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2"/>
      <c r="E554" s="2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2"/>
      <c r="E555" s="2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2"/>
      <c r="E556" s="2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2"/>
      <c r="E557" s="2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2"/>
      <c r="E558" s="2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2"/>
      <c r="E559" s="2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2"/>
      <c r="E560" s="2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2"/>
      <c r="E561" s="2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2"/>
      <c r="E562" s="2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2"/>
      <c r="E563" s="2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2"/>
      <c r="E564" s="2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2"/>
      <c r="E565" s="2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2"/>
      <c r="E566" s="2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2"/>
      <c r="E567" s="2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2"/>
      <c r="E568" s="2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2"/>
      <c r="E569" s="2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2"/>
      <c r="E570" s="2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2"/>
      <c r="E571" s="2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2"/>
      <c r="E572" s="2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2"/>
      <c r="E573" s="2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2"/>
      <c r="E574" s="2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2"/>
      <c r="E575" s="2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2"/>
      <c r="E576" s="2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2"/>
      <c r="E577" s="2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2"/>
      <c r="E578" s="2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2"/>
      <c r="E579" s="2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2"/>
      <c r="E580" s="2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2"/>
      <c r="E581" s="2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2"/>
      <c r="E582" s="2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2"/>
      <c r="E583" s="2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2"/>
      <c r="E584" s="2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2"/>
      <c r="E585" s="2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2"/>
      <c r="E586" s="2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2"/>
      <c r="E587" s="2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2"/>
      <c r="E588" s="2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2"/>
      <c r="E589" s="2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2"/>
      <c r="E590" s="2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2"/>
      <c r="E591" s="2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2"/>
      <c r="E592" s="2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2"/>
      <c r="E593" s="2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2"/>
      <c r="E594" s="2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2"/>
      <c r="E595" s="2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2"/>
      <c r="E596" s="2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2"/>
      <c r="E597" s="2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2"/>
      <c r="E598" s="2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2"/>
      <c r="E599" s="2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2"/>
      <c r="E600" s="2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2"/>
      <c r="E601" s="2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2"/>
      <c r="E602" s="2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2"/>
      <c r="E603" s="2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2"/>
      <c r="E604" s="2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2"/>
      <c r="E605" s="2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2"/>
      <c r="E606" s="2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2"/>
      <c r="E607" s="2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2"/>
      <c r="E608" s="2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2"/>
      <c r="E609" s="2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2"/>
      <c r="E610" s="2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2"/>
      <c r="E611" s="2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2"/>
      <c r="E612" s="2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2"/>
      <c r="E613" s="2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2"/>
      <c r="E614" s="2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2"/>
      <c r="E615" s="2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2"/>
      <c r="E616" s="2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2"/>
      <c r="E617" s="2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2"/>
      <c r="E618" s="2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2"/>
      <c r="E619" s="2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2"/>
      <c r="E620" s="2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2"/>
      <c r="E621" s="2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2"/>
      <c r="E622" s="2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2"/>
      <c r="E623" s="2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2"/>
      <c r="E624" s="2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2"/>
      <c r="E625" s="2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2"/>
      <c r="E626" s="2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2"/>
      <c r="E627" s="2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2"/>
      <c r="E628" s="2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2"/>
      <c r="E629" s="2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2"/>
      <c r="E630" s="2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2"/>
      <c r="E631" s="2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2"/>
      <c r="E632" s="2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2"/>
      <c r="E633" s="2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2"/>
      <c r="E634" s="2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2"/>
      <c r="E635" s="2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2"/>
      <c r="E636" s="2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2"/>
      <c r="E637" s="2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2"/>
      <c r="E638" s="2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2"/>
      <c r="E639" s="2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2"/>
      <c r="E640" s="2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2"/>
      <c r="E641" s="2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2"/>
      <c r="E642" s="2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2"/>
      <c r="E643" s="2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2"/>
      <c r="E644" s="2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2"/>
      <c r="E645" s="2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2"/>
      <c r="E646" s="2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2"/>
      <c r="E647" s="2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2"/>
      <c r="E648" s="2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2"/>
      <c r="E649" s="2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2"/>
      <c r="E650" s="2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2"/>
      <c r="E651" s="2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2"/>
      <c r="E652" s="2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2"/>
      <c r="E653" s="2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2"/>
      <c r="E654" s="2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2"/>
      <c r="E655" s="2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2"/>
      <c r="E656" s="2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2"/>
      <c r="E657" s="2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2"/>
      <c r="E658" s="2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2"/>
      <c r="E659" s="2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2"/>
      <c r="E660" s="2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2"/>
      <c r="E661" s="2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2"/>
      <c r="E662" s="2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2"/>
      <c r="E663" s="2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2"/>
      <c r="E664" s="2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2"/>
      <c r="E665" s="2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2"/>
      <c r="E666" s="2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2"/>
      <c r="E667" s="2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2"/>
      <c r="E668" s="2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2"/>
      <c r="E669" s="2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2"/>
      <c r="E670" s="2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2"/>
      <c r="E671" s="2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2"/>
      <c r="E672" s="2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2"/>
      <c r="E673" s="2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2"/>
      <c r="E674" s="2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2"/>
      <c r="E675" s="2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2"/>
      <c r="E676" s="2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2"/>
      <c r="E677" s="2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2"/>
      <c r="E678" s="2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2"/>
      <c r="E679" s="2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2"/>
      <c r="E680" s="2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2"/>
      <c r="E681" s="2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2"/>
      <c r="E682" s="2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2"/>
      <c r="E683" s="2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2"/>
      <c r="E684" s="2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2"/>
      <c r="E685" s="2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2"/>
      <c r="E686" s="2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2"/>
      <c r="E687" s="2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2"/>
      <c r="E688" s="2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2"/>
      <c r="E689" s="2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2"/>
      <c r="E690" s="2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2"/>
      <c r="E691" s="2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2"/>
      <c r="E692" s="2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2"/>
      <c r="E693" s="2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2"/>
      <c r="E694" s="2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2"/>
      <c r="E695" s="2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2"/>
      <c r="E696" s="2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2"/>
      <c r="E697" s="2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2"/>
      <c r="E698" s="2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2"/>
      <c r="E699" s="2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2"/>
      <c r="E700" s="2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2"/>
      <c r="E701" s="2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2"/>
      <c r="E702" s="2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2"/>
      <c r="E703" s="2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2"/>
      <c r="E704" s="2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2"/>
      <c r="E705" s="2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2"/>
      <c r="E706" s="2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2"/>
      <c r="E707" s="2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2"/>
      <c r="E708" s="2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2"/>
      <c r="E709" s="2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2"/>
      <c r="E710" s="2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2"/>
      <c r="E711" s="2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2"/>
      <c r="E712" s="2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2"/>
      <c r="E713" s="2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2"/>
      <c r="E714" s="2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2"/>
      <c r="E715" s="2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2"/>
      <c r="E716" s="2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2"/>
      <c r="E717" s="2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2"/>
      <c r="E718" s="2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2"/>
      <c r="E719" s="2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2"/>
      <c r="E720" s="2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2"/>
      <c r="E721" s="2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2"/>
      <c r="E722" s="2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2"/>
      <c r="E723" s="2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2"/>
      <c r="E724" s="2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2"/>
      <c r="E725" s="2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2"/>
      <c r="E726" s="2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2"/>
      <c r="E727" s="2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2"/>
      <c r="E728" s="2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2"/>
      <c r="E729" s="2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2"/>
      <c r="E730" s="2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2"/>
      <c r="E731" s="2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2"/>
      <c r="E732" s="2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2"/>
      <c r="E733" s="2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2"/>
      <c r="E734" s="2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2"/>
      <c r="E735" s="2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2"/>
      <c r="E736" s="2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2"/>
      <c r="E737" s="2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2"/>
      <c r="E738" s="2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2"/>
      <c r="E739" s="2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2"/>
      <c r="E740" s="2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2"/>
      <c r="E741" s="2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2"/>
      <c r="E742" s="2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2"/>
      <c r="E743" s="2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2"/>
      <c r="E744" s="2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2"/>
      <c r="E745" s="2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2"/>
      <c r="E746" s="2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2"/>
      <c r="E747" s="2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2"/>
      <c r="E748" s="2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2"/>
      <c r="E749" s="2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2"/>
      <c r="E750" s="2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2"/>
      <c r="E751" s="2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2"/>
      <c r="E752" s="2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2"/>
      <c r="E753" s="2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2"/>
      <c r="E754" s="2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2"/>
      <c r="E755" s="2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2"/>
      <c r="E756" s="2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2"/>
      <c r="E757" s="2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2"/>
      <c r="E758" s="2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2"/>
      <c r="E759" s="2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2"/>
      <c r="E760" s="2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2"/>
      <c r="E761" s="2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2"/>
      <c r="E762" s="2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2"/>
      <c r="E763" s="2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2"/>
      <c r="E764" s="2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2"/>
      <c r="E765" s="2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2"/>
      <c r="E766" s="2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2"/>
      <c r="E767" s="2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2"/>
      <c r="E768" s="2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2"/>
      <c r="E769" s="2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2"/>
      <c r="E770" s="2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2"/>
      <c r="E771" s="2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2"/>
      <c r="E772" s="2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2"/>
      <c r="E773" s="2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2"/>
      <c r="E774" s="2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2"/>
      <c r="E775" s="2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2"/>
      <c r="E776" s="2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2"/>
      <c r="E777" s="2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2"/>
      <c r="E778" s="2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2"/>
      <c r="E779" s="2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2"/>
      <c r="E780" s="2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2"/>
      <c r="E781" s="2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2"/>
      <c r="E782" s="2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2"/>
      <c r="E783" s="2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2"/>
      <c r="E784" s="2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2"/>
      <c r="E785" s="2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2"/>
      <c r="E786" s="2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2"/>
      <c r="E787" s="2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2"/>
      <c r="E788" s="2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2"/>
      <c r="E789" s="2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2"/>
      <c r="E790" s="2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2"/>
      <c r="E791" s="2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2"/>
      <c r="E792" s="2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2"/>
      <c r="E793" s="2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2"/>
      <c r="E794" s="2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2"/>
      <c r="E795" s="2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2"/>
      <c r="E796" s="2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2"/>
      <c r="E797" s="2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2"/>
      <c r="E798" s="2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2"/>
      <c r="E799" s="2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2"/>
      <c r="E800" s="2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2"/>
      <c r="E801" s="2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2"/>
      <c r="E802" s="2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2"/>
      <c r="E803" s="2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2"/>
      <c r="E804" s="2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2"/>
      <c r="E805" s="2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2"/>
      <c r="E806" s="2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2"/>
      <c r="E807" s="2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2"/>
      <c r="E808" s="2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2"/>
      <c r="E809" s="2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2"/>
      <c r="E810" s="2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2"/>
      <c r="E811" s="2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2"/>
      <c r="E812" s="2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2"/>
      <c r="E813" s="2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2"/>
      <c r="E814" s="2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2"/>
      <c r="E815" s="2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2"/>
      <c r="E816" s="2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2"/>
      <c r="E817" s="2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2"/>
      <c r="E818" s="2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2"/>
      <c r="E819" s="2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2"/>
      <c r="E820" s="2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2"/>
      <c r="E821" s="2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2"/>
      <c r="E822" s="2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2"/>
      <c r="E823" s="2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2"/>
      <c r="E824" s="2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2"/>
      <c r="E825" s="2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2"/>
      <c r="E826" s="2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2"/>
      <c r="E827" s="2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2"/>
      <c r="E828" s="2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2"/>
      <c r="E829" s="2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2"/>
      <c r="E830" s="2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2"/>
      <c r="E831" s="2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2"/>
      <c r="E832" s="2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2"/>
      <c r="E833" s="2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2"/>
      <c r="E834" s="2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2"/>
      <c r="E835" s="2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2"/>
      <c r="E836" s="2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2"/>
      <c r="E837" s="2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2"/>
      <c r="E838" s="2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2"/>
      <c r="E839" s="2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2"/>
      <c r="E840" s="2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2"/>
      <c r="E841" s="2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2"/>
      <c r="E842" s="2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2"/>
      <c r="E843" s="2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2"/>
      <c r="E844" s="2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2"/>
      <c r="E845" s="2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2"/>
      <c r="E846" s="2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2"/>
      <c r="E847" s="2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2"/>
      <c r="E848" s="2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2"/>
      <c r="E849" s="2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2"/>
      <c r="E850" s="2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2"/>
      <c r="E851" s="2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2"/>
      <c r="E852" s="2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2"/>
      <c r="E853" s="2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2"/>
      <c r="E854" s="2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2"/>
      <c r="E855" s="2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2"/>
      <c r="E856" s="2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2"/>
      <c r="E857" s="2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2"/>
      <c r="E858" s="2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2"/>
      <c r="E859" s="2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2"/>
      <c r="E860" s="2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2"/>
      <c r="E861" s="2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2"/>
      <c r="E862" s="2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2"/>
      <c r="E863" s="2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2"/>
      <c r="E864" s="2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2"/>
      <c r="E865" s="2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2"/>
      <c r="E866" s="2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2"/>
      <c r="E867" s="2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2"/>
      <c r="E868" s="2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2"/>
      <c r="E869" s="2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</sheetData>
  <autoFilter ref="B3:F25">
    <sortState ref="B4:F869">
      <sortCondition sortBy="value" ref="F4:F869"/>
    </sortState>
  </autoFilter>
  <mergeCells count="1">
    <mergeCell ref="B2:F2"/>
  </mergeCells>
  <hyperlinks>
    <hyperlink ref="E18" r:id="rId1" display="e bannissement des sacs de plastique à usage unique provenant du Règlement général uniformisé"/>
    <hyperlink ref="E6" r:id="rId2" display="http://www.townofthepas.ca/wp-content/uploads/2011/11/by-law_4542.pdf"/>
    <hyperlink ref="E11" r:id="rId3" display="https://www.princeedwardisland.ca/en/information/environment-water-and-climate-change/plastic-bag-reduction"/>
    <hyperlink ref="E16" r:id="rId4" display="http://happyvalley-goosebay.com/wp-content/uploads/2019/11/Single-Use-Plastic-Shopping-Bag-Ban-Regulations-November-26-2019.pdf"/>
    <hyperlink ref="E17" r:id="rId5" display="https://vancouver.ca/files/cov/foam-by-law-amendments.pdf"/>
    <hyperlink ref="E24" r:id="rId6" display="https://vancouver.ca/green-vancouver/plastic-straws.aspx"/>
    <hyperlink ref="E23" r:id="rId7" display="https://www.beaconsfield.ca/fr/docman-home-fr/anglais/municipal-by-laws/by-laws-policies-and-ordinances-relating-to-the-environment-and-sanitation/3993-by-law-beac-129-by-law-prohibiting-the-distribution-of-certain-plastic-shopping-bags-in-retail-stores"/>
    <hyperlink ref="E25" r:id="rId8" display="https://www.citypa.ca/Modules/Bylaws/Bylaw/Details/b9f24d50-93dc-4cc0-af68-f2cec788e083"/>
    <hyperlink ref="E22" r:id="rId9" display="https://stesophie.ca/IMG/pdf/300_11_19_reg_1283-2019_distribution_sacs_commerces.pdf"/>
    <hyperlink ref="E15" r:id="rId10" display="http://devon.ca/Portals/0/Documents/Bylaws/2019-10-31-Single-Use-Plastic-Retail-Bag-Bylaw_v1.pdf?ver=2019-11-27-113544-227"/>
    <hyperlink ref="E14" r:id="rId11" display="https://sooke.civicweb.net/document/30346"/>
    <hyperlink ref="E7" r:id="rId12" display="http://www.snowlake.com/Home/DownloadDocument?docId=ff430ca5-6cd4-4cc7-8e3a-30f066ecf51c"/>
    <hyperlink ref="E5" r:id="rId13" display="https://thompson.municipalwebsites.ca/Editor/images/documents/Planning%20and%20Development/Final_Brochure_bagban_COLOUR.pdf"/>
    <hyperlink ref="E19" r:id="rId14" display="https://sooke.civicweb.net/document/30346"/>
    <hyperlink ref="E12" r:id="rId15" display="https://www.courtenay.ca/EN/main/community/environment/single-use-plastics-regulations.html"/>
    <hyperlink ref="E10" r:id="rId16" display="https://tofino.civicweb.net/filepro/documents/?preview=94683"/>
    <hyperlink ref="E9" r:id="rId17" display="https://ucluelet.ca/phocadownload/community-planning/bylaws/1247 Bylaw 2019 - Single-Use Plastic Regulation.pdf"/>
    <hyperlink ref="E20" r:id="rId18" tooltip="Checkout Bag Regulation Bylaw, 2020, No. 9589" display="https://www.saanich.ca/assets/Local~Government/Documents/BBLL/Checkout Bag Regulation Bylaw, No. 9589, NEW with MOE approval.website watermark.pdf"/>
    <hyperlink ref="E13" r:id="rId19" display="https://qualicumbeach.civicweb.net/document/7678"/>
    <hyperlink ref="E28" r:id="rId20" display="https://www.jasper-alberta.com/DocumentCenter/View/2860/Waste-Reduction-Regulation-Bylaw-PDF-"/>
    <hyperlink ref="E8" r:id="rId21" display="http://ville.montreal.qc.ca/sel/sypre-consultation/afficherpdf?idDoc=27530&amp;typeDoc=1"/>
    <hyperlink ref="E4" r:id="rId22" display="https://www.cbc.ca/news/canada/newfoundland-labrador/nain-votes-to-ban-plastic-bags-1.813750"/>
    <hyperlink ref="E26" r:id="rId23" display="https://www.mae.gov.nl.ca/env_protection/waste/guidancedocs/Plastic_Bag.pdf"/>
    <hyperlink ref="E21" r:id="rId24" display="https://www.cbc.ca/news/canada/newfoundland-labrador/pouch-cove-plastic-bags-1.5405917"/>
  </hyperlinks>
  <printOptions/>
  <pageMargins left="0.7" right="0.7" top="0.75" bottom="0.75" header="0" footer="0"/>
  <pageSetup horizontalDpi="600" verticalDpi="600" orientation="portrait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5"/>
  <sheetViews>
    <sheetView tabSelected="1" workbookViewId="0" topLeftCell="A1">
      <pane ySplit="3" topLeftCell="A4" activePane="bottomLeft" state="frozen"/>
      <selection pane="bottomLeft" activeCell="E3" sqref="E3"/>
    </sheetView>
  </sheetViews>
  <sheetFormatPr defaultColWidth="14.57421875" defaultRowHeight="15" customHeight="1"/>
  <cols>
    <col min="1" max="1" width="2.8515625" style="0" customWidth="1"/>
    <col min="2" max="2" width="23.00390625" style="0" customWidth="1"/>
    <col min="3" max="3" width="28.8515625" style="0" customWidth="1"/>
    <col min="4" max="4" width="30.7109375" style="0" customWidth="1"/>
    <col min="5" max="5" width="86.421875" style="0" customWidth="1"/>
    <col min="6" max="6" width="31.8515625" style="0" customWidth="1"/>
    <col min="7" max="7" width="22.421875" style="0" bestFit="1" customWidth="1"/>
    <col min="8" max="26" width="8.8515625" style="0" customWidth="1"/>
  </cols>
  <sheetData>
    <row r="1" spans="1:26" ht="87.75" customHeight="1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7" customHeight="1">
      <c r="A2" s="5"/>
      <c r="B2" s="56" t="s">
        <v>1</v>
      </c>
      <c r="C2" s="57"/>
      <c r="D2" s="57"/>
      <c r="E2" s="57"/>
      <c r="F2" s="57"/>
      <c r="G2" s="5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4.75" customHeight="1">
      <c r="A3" s="5"/>
      <c r="B3" s="6" t="s">
        <v>2</v>
      </c>
      <c r="C3" s="7" t="s">
        <v>4</v>
      </c>
      <c r="D3" s="7" t="s">
        <v>7</v>
      </c>
      <c r="E3" s="7" t="s">
        <v>126</v>
      </c>
      <c r="F3" s="7" t="s">
        <v>8</v>
      </c>
      <c r="G3" s="8" t="s">
        <v>9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4">
      <c r="A4" s="5"/>
      <c r="B4" s="38" t="s">
        <v>30</v>
      </c>
      <c r="C4" s="38" t="s">
        <v>34</v>
      </c>
      <c r="D4" s="38"/>
      <c r="E4" s="28" t="s">
        <v>42</v>
      </c>
      <c r="F4" s="18" t="str">
        <f>HYPERLINK("http://leginfo.legislature.ca.gov/faces/billNavClient.xhtml?bill_id=200520060AB2449","2006 AB 2449")</f>
        <v>2006 AB 2449</v>
      </c>
      <c r="G4" s="39">
        <v>39264</v>
      </c>
      <c r="H4" s="5"/>
      <c r="I4" s="5"/>
      <c r="J4" s="5"/>
      <c r="K4" s="5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68">
      <c r="A5" s="10"/>
      <c r="B5" s="38" t="s">
        <v>30</v>
      </c>
      <c r="C5" s="38" t="s">
        <v>47</v>
      </c>
      <c r="D5" s="38"/>
      <c r="E5" s="28" t="s">
        <v>52</v>
      </c>
      <c r="F5" s="18" t="str">
        <f>HYPERLINK("https://legis.delaware.gov/json/BillDetail/GetHtmlDocument?fileAttachmentId=38534","2009 HB 15; Amended by 2014 HB 198")</f>
        <v>2009 HB 15; Amended by 2014 HB 198</v>
      </c>
      <c r="G5" s="39">
        <v>40148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51">
      <c r="A6" s="5"/>
      <c r="B6" s="38" t="s">
        <v>30</v>
      </c>
      <c r="C6" s="38" t="s">
        <v>53</v>
      </c>
      <c r="D6" s="38"/>
      <c r="E6" s="28" t="s">
        <v>123</v>
      </c>
      <c r="F6" s="18" t="str">
        <f>HYPERLINK("https://doee.dc.gov/page/bag-law-faqs","2010 B 150")</f>
        <v>2010 B 150</v>
      </c>
      <c r="G6" s="39">
        <v>40179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51">
      <c r="A7" s="1"/>
      <c r="B7" s="38" t="s">
        <v>30</v>
      </c>
      <c r="C7" s="38" t="s">
        <v>34</v>
      </c>
      <c r="D7" s="38"/>
      <c r="E7" s="28" t="s">
        <v>124</v>
      </c>
      <c r="F7" s="18" t="str">
        <f>HYPERLINK("http://leginfo.legislature.ca.gov/faces/billNavClient.xhtml?bill_id=200920100SB228","2010 SB 228")</f>
        <v>2010 SB 228</v>
      </c>
      <c r="G7" s="39">
        <v>40725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1">
      <c r="A8" s="1"/>
      <c r="B8" s="38" t="s">
        <v>30</v>
      </c>
      <c r="C8" s="38" t="s">
        <v>34</v>
      </c>
      <c r="D8" s="38"/>
      <c r="E8" s="28" t="s">
        <v>125</v>
      </c>
      <c r="F8" s="18" t="str">
        <f>HYPERLINK("http://leginfo.legislature.ca.gov/faces/billNavClient.xhtml?bill_id=201120120SB567","2011 CA S 567")</f>
        <v>2011 CA S 567</v>
      </c>
      <c r="G8" s="39">
        <v>41275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1">
      <c r="A9" s="1"/>
      <c r="B9" s="38" t="s">
        <v>30</v>
      </c>
      <c r="C9" s="38" t="s">
        <v>34</v>
      </c>
      <c r="D9" s="38"/>
      <c r="E9" s="28" t="s">
        <v>35</v>
      </c>
      <c r="F9" s="18" t="str">
        <f>HYPERLINK("https://leginfo.legislature.ca.gov/faces/billNavClient.xhtml?bill_id=201320140SB270","2014 SB 270")</f>
        <v>2014 SB 270</v>
      </c>
      <c r="G9" s="39">
        <v>42186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">
      <c r="A10" s="1"/>
      <c r="B10" s="38" t="s">
        <v>30</v>
      </c>
      <c r="C10" s="38" t="s">
        <v>54</v>
      </c>
      <c r="D10" s="38"/>
      <c r="E10" s="28" t="s">
        <v>55</v>
      </c>
      <c r="F10" s="18" t="str">
        <f>HYPERLINK("http://www.ilga.gov/legislation/fulltext.asp?DocName=09900HR1139&amp;GA=99&amp;SessionId=88&amp;DocTypeId=HR&amp;LegID=97340&amp;DocNum=1139&amp;GAID=13&amp;Session=","2016 HR 1139")</f>
        <v>2016 HR 1139</v>
      </c>
      <c r="G10" s="39">
        <v>42491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1">
      <c r="A11" s="1"/>
      <c r="B11" s="38" t="s">
        <v>13</v>
      </c>
      <c r="C11" s="38"/>
      <c r="D11" s="38"/>
      <c r="E11" s="28" t="s">
        <v>14</v>
      </c>
      <c r="F11" s="18" t="s">
        <v>15</v>
      </c>
      <c r="G11" s="39">
        <v>43647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4">
      <c r="A12" s="1"/>
      <c r="B12" s="38" t="s">
        <v>30</v>
      </c>
      <c r="C12" s="38" t="s">
        <v>45</v>
      </c>
      <c r="D12" s="38"/>
      <c r="E12" s="28" t="s">
        <v>103</v>
      </c>
      <c r="F12" s="18" t="str">
        <f>HYPERLINK("https://portal.ct.gov/-/media/DRS/Publications/OCG/OCG-9-BagFee.pdf","2019 HB 7424")</f>
        <v>2019 HB 7424</v>
      </c>
      <c r="G12" s="39">
        <v>43678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1">
      <c r="A13" s="1"/>
      <c r="B13" s="38" t="s">
        <v>30</v>
      </c>
      <c r="C13" s="38" t="s">
        <v>31</v>
      </c>
      <c r="D13" s="38"/>
      <c r="E13" s="28" t="s">
        <v>32</v>
      </c>
      <c r="F13" s="18" t="s">
        <v>33</v>
      </c>
      <c r="G13" s="39">
        <v>43891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>
      <c r="A14" s="1"/>
      <c r="B14" s="38" t="s">
        <v>30</v>
      </c>
      <c r="C14" s="38" t="s">
        <v>56</v>
      </c>
      <c r="D14" s="38"/>
      <c r="E14" s="28" t="s">
        <v>57</v>
      </c>
      <c r="F14" s="18" t="str">
        <f>HYPERLINK("https://legislature.maine.gov/legis/bills/getPDF.asp?paper=HP1115&amp;item=1&amp;snum=129","2019 HB 1115")</f>
        <v>2019 HB 1115</v>
      </c>
      <c r="G14" s="39">
        <v>43943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">
      <c r="A15" s="1"/>
      <c r="B15" s="38" t="s">
        <v>30</v>
      </c>
      <c r="C15" s="38" t="s">
        <v>58</v>
      </c>
      <c r="D15" s="38"/>
      <c r="E15" s="28" t="s">
        <v>59</v>
      </c>
      <c r="F15" s="18" t="str">
        <f>HYPERLINK("https://trackbill.com/bill/vermont-senate-bill-113-an-act-relating-to-the-management-of-single-use-products/1696530/","2019 SB 113")</f>
        <v>2019 SB 113</v>
      </c>
      <c r="G15" s="39">
        <v>44013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">
      <c r="A16" s="1"/>
      <c r="B16" s="38" t="s">
        <v>30</v>
      </c>
      <c r="C16" s="38" t="s">
        <v>47</v>
      </c>
      <c r="D16" s="38"/>
      <c r="E16" s="28" t="s">
        <v>48</v>
      </c>
      <c r="F16" s="18" t="str">
        <f>HYPERLINK("https://legis.delaware.gov/json/BillDetail/GenerateHtmlDocument?legislationId=47388&amp;legislationTypeId=1&amp;docTypeId=2&amp;legislationName=HB130","2019 HB 130")</f>
        <v>2019 HB 130</v>
      </c>
      <c r="G16" s="39">
        <v>44197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">
      <c r="A17" s="1"/>
      <c r="B17" s="41" t="s">
        <v>23</v>
      </c>
      <c r="C17" s="41" t="s">
        <v>24</v>
      </c>
      <c r="D17" s="41"/>
      <c r="E17" s="42" t="s">
        <v>26</v>
      </c>
      <c r="F17" s="43" t="s">
        <v>28</v>
      </c>
      <c r="G17" s="44" t="s">
        <v>96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45" customFormat="1" ht="68">
      <c r="A18" s="40"/>
      <c r="B18" s="49" t="s">
        <v>30</v>
      </c>
      <c r="C18" s="49" t="s">
        <v>60</v>
      </c>
      <c r="D18" s="49"/>
      <c r="E18" s="50" t="s">
        <v>61</v>
      </c>
      <c r="F18" s="51" t="str">
        <f>HYPERLINK("https://legiscan.com/NJ/text/S864/2020","S-864")</f>
        <v>S-864</v>
      </c>
      <c r="G18" s="52" t="s">
        <v>62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s="45" customFormat="1" ht="51">
      <c r="A19" s="40"/>
      <c r="B19" s="49" t="s">
        <v>105</v>
      </c>
      <c r="C19" s="49"/>
      <c r="D19" s="49"/>
      <c r="E19" s="50" t="s">
        <v>104</v>
      </c>
      <c r="F19" s="51" t="s">
        <v>106</v>
      </c>
      <c r="G19" s="52">
        <v>43831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45" customFormat="1" ht="15.75" customHeight="1">
      <c r="A20" s="40"/>
      <c r="B20" s="46"/>
      <c r="C20" s="46"/>
      <c r="D20" s="46"/>
      <c r="E20" s="46"/>
      <c r="F20" s="46"/>
      <c r="G20" s="47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45" customFormat="1" ht="15.75" customHeight="1">
      <c r="A21" s="40"/>
      <c r="B21" s="46"/>
      <c r="C21" s="46"/>
      <c r="D21" s="46"/>
      <c r="E21" s="46"/>
      <c r="F21" s="46"/>
      <c r="G21" s="47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s="45" customFormat="1" ht="15.75" customHeight="1">
      <c r="A22" s="40"/>
      <c r="B22" s="46"/>
      <c r="C22" s="46"/>
      <c r="D22" s="46"/>
      <c r="E22" s="46"/>
      <c r="F22" s="46"/>
      <c r="G22" s="47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s="45" customFormat="1" ht="15.75" customHeight="1">
      <c r="A23" s="40"/>
      <c r="B23" s="46"/>
      <c r="C23" s="46"/>
      <c r="D23" s="46"/>
      <c r="E23" s="46"/>
      <c r="F23" s="46"/>
      <c r="G23" s="47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s="45" customFormat="1" ht="15.75" customHeight="1">
      <c r="A24" s="40"/>
      <c r="B24" s="46"/>
      <c r="C24" s="46"/>
      <c r="D24" s="46"/>
      <c r="E24" s="46"/>
      <c r="F24" s="46"/>
      <c r="G24" s="47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s="45" customFormat="1" ht="15.75" customHeight="1">
      <c r="A25" s="40"/>
      <c r="B25" s="46"/>
      <c r="C25" s="46"/>
      <c r="D25" s="46"/>
      <c r="E25" s="46"/>
      <c r="F25" s="46"/>
      <c r="G25" s="47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5" customFormat="1" ht="15.75" customHeight="1">
      <c r="A26" s="40"/>
      <c r="B26" s="46"/>
      <c r="C26" s="46"/>
      <c r="D26" s="46"/>
      <c r="E26" s="46"/>
      <c r="F26" s="46"/>
      <c r="G26" s="47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5" customFormat="1" ht="15.75" customHeight="1">
      <c r="A27" s="40"/>
      <c r="B27" s="46"/>
      <c r="C27" s="46"/>
      <c r="D27" s="46"/>
      <c r="E27" s="46"/>
      <c r="F27" s="46"/>
      <c r="G27" s="47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5" customFormat="1" ht="15.75" customHeight="1">
      <c r="A28" s="40"/>
      <c r="B28" s="46"/>
      <c r="C28" s="46"/>
      <c r="D28" s="46"/>
      <c r="E28" s="46"/>
      <c r="F28" s="46"/>
      <c r="G28" s="4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s="45" customFormat="1" ht="15.75" customHeight="1">
      <c r="A29" s="40"/>
      <c r="B29" s="46"/>
      <c r="C29" s="46"/>
      <c r="D29" s="46"/>
      <c r="E29" s="46"/>
      <c r="F29" s="46"/>
      <c r="G29" s="47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s="45" customFormat="1" ht="15.75" customHeight="1">
      <c r="A30" s="40"/>
      <c r="B30" s="46"/>
      <c r="C30" s="46"/>
      <c r="D30" s="46"/>
      <c r="E30" s="46"/>
      <c r="F30" s="46"/>
      <c r="G30" s="47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s="45" customFormat="1" ht="15.75" customHeight="1">
      <c r="A31" s="40"/>
      <c r="B31" s="46"/>
      <c r="C31" s="46"/>
      <c r="D31" s="46"/>
      <c r="E31" s="46"/>
      <c r="F31" s="46"/>
      <c r="G31" s="47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s="45" customFormat="1" ht="15.75" customHeight="1">
      <c r="A32" s="40"/>
      <c r="B32" s="46"/>
      <c r="C32" s="46"/>
      <c r="D32" s="46"/>
      <c r="E32" s="46"/>
      <c r="F32" s="46"/>
      <c r="G32" s="47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s="45" customFormat="1" ht="15.75" customHeight="1">
      <c r="A33" s="40"/>
      <c r="B33" s="46"/>
      <c r="C33" s="46"/>
      <c r="D33" s="46"/>
      <c r="E33" s="46"/>
      <c r="F33" s="46"/>
      <c r="G33" s="47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s="45" customFormat="1" ht="15.75" customHeight="1">
      <c r="A34" s="40"/>
      <c r="B34" s="46"/>
      <c r="C34" s="46"/>
      <c r="D34" s="46"/>
      <c r="E34" s="46"/>
      <c r="F34" s="46"/>
      <c r="G34" s="47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s="45" customFormat="1" ht="15.75" customHeight="1">
      <c r="A35" s="40"/>
      <c r="B35" s="46"/>
      <c r="C35" s="46"/>
      <c r="D35" s="46"/>
      <c r="E35" s="46"/>
      <c r="F35" s="46"/>
      <c r="G35" s="47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s="45" customFormat="1" ht="15.75" customHeight="1">
      <c r="A36" s="40"/>
      <c r="B36" s="46"/>
      <c r="C36" s="46"/>
      <c r="D36" s="46"/>
      <c r="E36" s="46"/>
      <c r="F36" s="46"/>
      <c r="G36" s="47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s="45" customFormat="1" ht="15.75" customHeight="1">
      <c r="A37" s="40"/>
      <c r="B37" s="46"/>
      <c r="C37" s="46"/>
      <c r="D37" s="46"/>
      <c r="E37" s="46"/>
      <c r="F37" s="46"/>
      <c r="G37" s="47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s="45" customFormat="1" ht="15.75" customHeight="1">
      <c r="A38" s="40"/>
      <c r="B38" s="46"/>
      <c r="C38" s="46"/>
      <c r="D38" s="46"/>
      <c r="E38" s="46"/>
      <c r="F38" s="46"/>
      <c r="G38" s="4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s="45" customFormat="1" ht="15.75" customHeight="1">
      <c r="A39" s="40"/>
      <c r="B39" s="46"/>
      <c r="C39" s="46"/>
      <c r="D39" s="46"/>
      <c r="E39" s="46"/>
      <c r="F39" s="46"/>
      <c r="G39" s="47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s="45" customFormat="1" ht="15.75" customHeight="1">
      <c r="A40" s="40"/>
      <c r="B40" s="46"/>
      <c r="C40" s="46"/>
      <c r="D40" s="46"/>
      <c r="E40" s="46"/>
      <c r="F40" s="46"/>
      <c r="G40" s="47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s="45" customFormat="1" ht="15.75" customHeight="1">
      <c r="A41" s="40"/>
      <c r="B41" s="46"/>
      <c r="C41" s="46"/>
      <c r="D41" s="46"/>
      <c r="E41" s="46"/>
      <c r="F41" s="46"/>
      <c r="G41" s="47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s="45" customFormat="1" ht="15.75" customHeight="1">
      <c r="A42" s="40"/>
      <c r="B42" s="46"/>
      <c r="C42" s="46"/>
      <c r="D42" s="46"/>
      <c r="E42" s="46"/>
      <c r="F42" s="46"/>
      <c r="G42" s="47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s="45" customFormat="1" ht="15.75" customHeight="1">
      <c r="A43" s="40"/>
      <c r="B43" s="46"/>
      <c r="C43" s="46"/>
      <c r="D43" s="46"/>
      <c r="E43" s="46"/>
      <c r="F43" s="46"/>
      <c r="G43" s="47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s="45" customFormat="1" ht="15.75" customHeight="1">
      <c r="A44" s="40"/>
      <c r="B44" s="46"/>
      <c r="C44" s="46"/>
      <c r="D44" s="46"/>
      <c r="E44" s="46"/>
      <c r="F44" s="46"/>
      <c r="G44" s="47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s="45" customFormat="1" ht="15.75" customHeight="1">
      <c r="A45" s="40"/>
      <c r="B45" s="46"/>
      <c r="C45" s="46"/>
      <c r="D45" s="46"/>
      <c r="E45" s="46"/>
      <c r="F45" s="46"/>
      <c r="G45" s="47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s="45" customFormat="1" ht="15.75" customHeight="1">
      <c r="A46" s="40"/>
      <c r="B46" s="46"/>
      <c r="C46" s="46"/>
      <c r="D46" s="46"/>
      <c r="E46" s="46"/>
      <c r="F46" s="46"/>
      <c r="G46" s="47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s="45" customFormat="1" ht="15.75" customHeight="1">
      <c r="A47" s="40"/>
      <c r="B47" s="46"/>
      <c r="C47" s="46"/>
      <c r="D47" s="46"/>
      <c r="E47" s="46"/>
      <c r="F47" s="46"/>
      <c r="G47" s="47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s="45" customFormat="1" ht="15.75" customHeight="1">
      <c r="A48" s="40"/>
      <c r="B48" s="46"/>
      <c r="C48" s="46"/>
      <c r="D48" s="46"/>
      <c r="E48" s="46"/>
      <c r="F48" s="46"/>
      <c r="G48" s="47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s="45" customFormat="1" ht="15.75" customHeight="1">
      <c r="A49" s="40"/>
      <c r="B49" s="46"/>
      <c r="C49" s="46"/>
      <c r="D49" s="46"/>
      <c r="E49" s="46"/>
      <c r="F49" s="46"/>
      <c r="G49" s="47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s="45" customFormat="1" ht="15.75" customHeight="1">
      <c r="A50" s="40"/>
      <c r="B50" s="46"/>
      <c r="C50" s="46"/>
      <c r="D50" s="46"/>
      <c r="E50" s="46"/>
      <c r="F50" s="46"/>
      <c r="G50" s="47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s="45" customFormat="1" ht="15.75" customHeight="1">
      <c r="A51" s="40"/>
      <c r="B51" s="46"/>
      <c r="C51" s="46"/>
      <c r="D51" s="46"/>
      <c r="E51" s="46"/>
      <c r="F51" s="46"/>
      <c r="G51" s="47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s="45" customFormat="1" ht="15.75" customHeight="1">
      <c r="A52" s="40"/>
      <c r="B52" s="46"/>
      <c r="C52" s="46"/>
      <c r="D52" s="46"/>
      <c r="E52" s="46"/>
      <c r="F52" s="46"/>
      <c r="G52" s="4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s="45" customFormat="1" ht="15.75" customHeight="1">
      <c r="A53" s="40"/>
      <c r="B53" s="46"/>
      <c r="C53" s="46"/>
      <c r="D53" s="46"/>
      <c r="E53" s="46"/>
      <c r="F53" s="46"/>
      <c r="G53" s="47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s="45" customFormat="1" ht="15.75" customHeight="1">
      <c r="A54" s="40"/>
      <c r="B54" s="46"/>
      <c r="C54" s="46"/>
      <c r="D54" s="46"/>
      <c r="E54" s="46"/>
      <c r="F54" s="46"/>
      <c r="G54" s="47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s="45" customFormat="1" ht="15.75" customHeight="1">
      <c r="A55" s="40"/>
      <c r="B55" s="46"/>
      <c r="C55" s="46"/>
      <c r="D55" s="46"/>
      <c r="E55" s="46"/>
      <c r="F55" s="46"/>
      <c r="G55" s="4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s="45" customFormat="1" ht="15.75" customHeight="1">
      <c r="A56" s="40"/>
      <c r="B56" s="46"/>
      <c r="C56" s="46"/>
      <c r="D56" s="46"/>
      <c r="E56" s="46"/>
      <c r="F56" s="46"/>
      <c r="G56" s="47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s="45" customFormat="1" ht="15.75" customHeight="1">
      <c r="A57" s="40"/>
      <c r="B57" s="46"/>
      <c r="C57" s="46"/>
      <c r="D57" s="46"/>
      <c r="E57" s="46"/>
      <c r="F57" s="46"/>
      <c r="G57" s="4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s="45" customFormat="1" ht="15.75" customHeight="1">
      <c r="A58" s="40"/>
      <c r="B58" s="46"/>
      <c r="C58" s="46"/>
      <c r="D58" s="46"/>
      <c r="E58" s="46"/>
      <c r="F58" s="46"/>
      <c r="G58" s="47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s="45" customFormat="1" ht="15.75" customHeight="1">
      <c r="A59" s="40"/>
      <c r="B59" s="46"/>
      <c r="C59" s="46"/>
      <c r="D59" s="46"/>
      <c r="E59" s="46"/>
      <c r="F59" s="46"/>
      <c r="G59" s="47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s="45" customFormat="1" ht="15.75" customHeight="1">
      <c r="A60" s="40"/>
      <c r="B60" s="46"/>
      <c r="C60" s="46"/>
      <c r="D60" s="46"/>
      <c r="E60" s="46"/>
      <c r="F60" s="46"/>
      <c r="G60" s="47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s="45" customFormat="1" ht="15.75" customHeight="1">
      <c r="A61" s="40"/>
      <c r="B61" s="46"/>
      <c r="C61" s="46"/>
      <c r="D61" s="46"/>
      <c r="E61" s="46"/>
      <c r="F61" s="46"/>
      <c r="G61" s="47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s="45" customFormat="1" ht="15.75" customHeight="1">
      <c r="A62" s="40"/>
      <c r="B62" s="46"/>
      <c r="C62" s="46"/>
      <c r="D62" s="46"/>
      <c r="E62" s="46"/>
      <c r="F62" s="46"/>
      <c r="G62" s="47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s="45" customFormat="1" ht="15.75" customHeight="1">
      <c r="A63" s="40"/>
      <c r="B63" s="46"/>
      <c r="C63" s="46"/>
      <c r="D63" s="46"/>
      <c r="E63" s="46"/>
      <c r="F63" s="46"/>
      <c r="G63" s="47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45" customFormat="1" ht="15.75" customHeight="1">
      <c r="A64" s="40"/>
      <c r="B64" s="46"/>
      <c r="C64" s="46"/>
      <c r="D64" s="46"/>
      <c r="E64" s="46"/>
      <c r="F64" s="46"/>
      <c r="G64" s="47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s="45" customFormat="1" ht="15.75" customHeight="1">
      <c r="A65" s="40"/>
      <c r="B65" s="46"/>
      <c r="C65" s="46"/>
      <c r="D65" s="46"/>
      <c r="E65" s="46"/>
      <c r="F65" s="46"/>
      <c r="G65" s="47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45" customFormat="1" ht="15.75" customHeight="1">
      <c r="A66" s="40"/>
      <c r="B66" s="46"/>
      <c r="C66" s="46"/>
      <c r="D66" s="46"/>
      <c r="E66" s="46"/>
      <c r="F66" s="46"/>
      <c r="G66" s="47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45" customFormat="1" ht="15.75" customHeight="1">
      <c r="A67" s="40"/>
      <c r="B67" s="46"/>
      <c r="C67" s="46"/>
      <c r="D67" s="46"/>
      <c r="E67" s="46"/>
      <c r="F67" s="46"/>
      <c r="G67" s="47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s="45" customFormat="1" ht="15.75" customHeight="1">
      <c r="A68" s="40"/>
      <c r="B68" s="46"/>
      <c r="C68" s="46"/>
      <c r="D68" s="46"/>
      <c r="E68" s="46"/>
      <c r="F68" s="46"/>
      <c r="G68" s="47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s="45" customFormat="1" ht="15.75" customHeight="1">
      <c r="A69" s="40"/>
      <c r="B69" s="46"/>
      <c r="C69" s="46"/>
      <c r="D69" s="46"/>
      <c r="E69" s="46"/>
      <c r="F69" s="46"/>
      <c r="G69" s="47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45" customFormat="1" ht="15.75" customHeight="1">
      <c r="A70" s="40"/>
      <c r="B70" s="46"/>
      <c r="C70" s="46"/>
      <c r="D70" s="46"/>
      <c r="E70" s="46"/>
      <c r="F70" s="46"/>
      <c r="G70" s="47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45" customFormat="1" ht="15.75" customHeight="1">
      <c r="A71" s="40"/>
      <c r="B71" s="46"/>
      <c r="C71" s="46"/>
      <c r="D71" s="46"/>
      <c r="E71" s="46"/>
      <c r="F71" s="46"/>
      <c r="G71" s="47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45" customFormat="1" ht="15.75" customHeight="1">
      <c r="A72" s="40"/>
      <c r="B72" s="46"/>
      <c r="C72" s="46"/>
      <c r="D72" s="46"/>
      <c r="E72" s="46"/>
      <c r="F72" s="46"/>
      <c r="G72" s="47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45" customFormat="1" ht="15.75" customHeight="1">
      <c r="A73" s="40"/>
      <c r="B73" s="46"/>
      <c r="C73" s="46"/>
      <c r="D73" s="46"/>
      <c r="E73" s="46"/>
      <c r="F73" s="46"/>
      <c r="G73" s="47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45" customFormat="1" ht="15.75" customHeight="1">
      <c r="A74" s="40"/>
      <c r="B74" s="46"/>
      <c r="C74" s="46"/>
      <c r="D74" s="46"/>
      <c r="E74" s="46"/>
      <c r="F74" s="46"/>
      <c r="G74" s="47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45" customFormat="1" ht="15.75" customHeight="1">
      <c r="A75" s="40"/>
      <c r="B75" s="46"/>
      <c r="C75" s="46"/>
      <c r="D75" s="46"/>
      <c r="E75" s="46"/>
      <c r="F75" s="46"/>
      <c r="G75" s="47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45" customFormat="1" ht="15.75" customHeight="1">
      <c r="A76" s="40"/>
      <c r="B76" s="46"/>
      <c r="C76" s="46"/>
      <c r="D76" s="46"/>
      <c r="E76" s="46"/>
      <c r="F76" s="46"/>
      <c r="G76" s="47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45" customFormat="1" ht="15.75" customHeight="1">
      <c r="A77" s="40"/>
      <c r="B77" s="46"/>
      <c r="C77" s="46"/>
      <c r="D77" s="46"/>
      <c r="E77" s="46"/>
      <c r="F77" s="46"/>
      <c r="G77" s="47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45" customFormat="1" ht="15.75" customHeight="1">
      <c r="A78" s="40"/>
      <c r="B78" s="46"/>
      <c r="C78" s="46"/>
      <c r="D78" s="46"/>
      <c r="E78" s="46"/>
      <c r="F78" s="46"/>
      <c r="G78" s="47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45" customFormat="1" ht="15.75" customHeight="1">
      <c r="A79" s="40"/>
      <c r="B79" s="46"/>
      <c r="C79" s="46"/>
      <c r="D79" s="46"/>
      <c r="E79" s="46"/>
      <c r="F79" s="46"/>
      <c r="G79" s="47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s="45" customFormat="1" ht="15.75" customHeight="1">
      <c r="A80" s="40"/>
      <c r="B80" s="46"/>
      <c r="C80" s="46"/>
      <c r="D80" s="46"/>
      <c r="E80" s="46"/>
      <c r="F80" s="46"/>
      <c r="G80" s="47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s="45" customFormat="1" ht="15.75" customHeight="1">
      <c r="A81" s="40"/>
      <c r="B81" s="46"/>
      <c r="C81" s="46"/>
      <c r="D81" s="46"/>
      <c r="E81" s="46"/>
      <c r="F81" s="46"/>
      <c r="G81" s="47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s="45" customFormat="1" ht="15.75" customHeight="1">
      <c r="A82" s="40"/>
      <c r="B82" s="46"/>
      <c r="C82" s="46"/>
      <c r="D82" s="46"/>
      <c r="E82" s="46"/>
      <c r="F82" s="46"/>
      <c r="G82" s="47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s="45" customFormat="1" ht="15.75" customHeight="1">
      <c r="A83" s="40"/>
      <c r="B83" s="46"/>
      <c r="C83" s="46"/>
      <c r="D83" s="46"/>
      <c r="E83" s="46"/>
      <c r="F83" s="46"/>
      <c r="G83" s="4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s="45" customFormat="1" ht="15.75" customHeight="1">
      <c r="A84" s="40"/>
      <c r="B84" s="46"/>
      <c r="C84" s="46"/>
      <c r="D84" s="46"/>
      <c r="E84" s="46"/>
      <c r="F84" s="46"/>
      <c r="G84" s="47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s="45" customFormat="1" ht="15.75" customHeight="1">
      <c r="A85" s="40"/>
      <c r="B85" s="46"/>
      <c r="C85" s="46"/>
      <c r="D85" s="46"/>
      <c r="E85" s="46"/>
      <c r="F85" s="46"/>
      <c r="G85" s="47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s="45" customFormat="1" ht="15.75" customHeight="1">
      <c r="A86" s="40"/>
      <c r="B86" s="46"/>
      <c r="C86" s="46"/>
      <c r="D86" s="46"/>
      <c r="E86" s="46"/>
      <c r="F86" s="46"/>
      <c r="G86" s="47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s="45" customFormat="1" ht="15.75" customHeight="1">
      <c r="A87" s="40"/>
      <c r="B87" s="46"/>
      <c r="C87" s="46"/>
      <c r="D87" s="46"/>
      <c r="E87" s="46"/>
      <c r="F87" s="46"/>
      <c r="G87" s="47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s="45" customFormat="1" ht="15.75" customHeight="1">
      <c r="A88" s="40"/>
      <c r="B88" s="46"/>
      <c r="C88" s="46"/>
      <c r="D88" s="46"/>
      <c r="E88" s="46"/>
      <c r="F88" s="46"/>
      <c r="G88" s="47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s="45" customFormat="1" ht="15.75" customHeight="1">
      <c r="A89" s="40"/>
      <c r="B89" s="46"/>
      <c r="C89" s="46"/>
      <c r="D89" s="46"/>
      <c r="E89" s="46"/>
      <c r="F89" s="46"/>
      <c r="G89" s="47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s="45" customFormat="1" ht="15.75" customHeight="1">
      <c r="A90" s="40"/>
      <c r="B90" s="46"/>
      <c r="C90" s="46"/>
      <c r="D90" s="46"/>
      <c r="E90" s="46"/>
      <c r="F90" s="46"/>
      <c r="G90" s="47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s="45" customFormat="1" ht="15.75" customHeight="1">
      <c r="A91" s="40"/>
      <c r="B91" s="46"/>
      <c r="C91" s="46"/>
      <c r="D91" s="46"/>
      <c r="E91" s="46"/>
      <c r="F91" s="46"/>
      <c r="G91" s="47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s="45" customFormat="1" ht="15.75" customHeight="1">
      <c r="A92" s="40"/>
      <c r="B92" s="46"/>
      <c r="C92" s="46"/>
      <c r="D92" s="46"/>
      <c r="E92" s="46"/>
      <c r="F92" s="46"/>
      <c r="G92" s="47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s="45" customFormat="1" ht="15.75" customHeight="1">
      <c r="A93" s="40"/>
      <c r="B93" s="46"/>
      <c r="C93" s="46"/>
      <c r="D93" s="46"/>
      <c r="E93" s="46"/>
      <c r="F93" s="46"/>
      <c r="G93" s="47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s="45" customFormat="1" ht="15.75" customHeight="1">
      <c r="A94" s="40"/>
      <c r="B94" s="46"/>
      <c r="C94" s="46"/>
      <c r="D94" s="46"/>
      <c r="E94" s="46"/>
      <c r="F94" s="46"/>
      <c r="G94" s="4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s="45" customFormat="1" ht="15.75" customHeight="1">
      <c r="A95" s="40"/>
      <c r="B95" s="46"/>
      <c r="C95" s="46"/>
      <c r="D95" s="46"/>
      <c r="E95" s="46"/>
      <c r="F95" s="46"/>
      <c r="G95" s="4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s="45" customFormat="1" ht="15.75" customHeight="1">
      <c r="A96" s="40"/>
      <c r="B96" s="46"/>
      <c r="C96" s="46"/>
      <c r="D96" s="46"/>
      <c r="E96" s="46"/>
      <c r="F96" s="46"/>
      <c r="G96" s="4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s="45" customFormat="1" ht="15.75" customHeight="1">
      <c r="A97" s="40"/>
      <c r="B97" s="46"/>
      <c r="C97" s="46"/>
      <c r="D97" s="46"/>
      <c r="E97" s="46"/>
      <c r="F97" s="46"/>
      <c r="G97" s="4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s="45" customFormat="1" ht="15.75" customHeight="1">
      <c r="A98" s="40"/>
      <c r="B98" s="46"/>
      <c r="C98" s="46"/>
      <c r="D98" s="46"/>
      <c r="E98" s="46"/>
      <c r="F98" s="46"/>
      <c r="G98" s="47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s="45" customFormat="1" ht="15.75" customHeight="1">
      <c r="A99" s="40"/>
      <c r="B99" s="46"/>
      <c r="C99" s="46"/>
      <c r="D99" s="46"/>
      <c r="E99" s="46"/>
      <c r="F99" s="46"/>
      <c r="G99" s="4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s="45" customFormat="1" ht="15.75" customHeight="1">
      <c r="A100" s="40"/>
      <c r="B100" s="46"/>
      <c r="C100" s="46"/>
      <c r="D100" s="46"/>
      <c r="E100" s="46"/>
      <c r="F100" s="46"/>
      <c r="G100" s="47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s="45" customFormat="1" ht="15.75" customHeight="1">
      <c r="A101" s="40"/>
      <c r="B101" s="46"/>
      <c r="C101" s="46"/>
      <c r="D101" s="46"/>
      <c r="E101" s="46"/>
      <c r="F101" s="46"/>
      <c r="G101" s="47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s="45" customFormat="1" ht="15.75" customHeight="1">
      <c r="A102" s="40"/>
      <c r="B102" s="46"/>
      <c r="C102" s="46"/>
      <c r="D102" s="46"/>
      <c r="E102" s="46"/>
      <c r="F102" s="46"/>
      <c r="G102" s="47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s="45" customFormat="1" ht="15.75" customHeight="1">
      <c r="A103" s="40"/>
      <c r="B103" s="46"/>
      <c r="C103" s="46"/>
      <c r="D103" s="46"/>
      <c r="E103" s="46"/>
      <c r="F103" s="46"/>
      <c r="G103" s="47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s="45" customFormat="1" ht="15.75" customHeight="1">
      <c r="A104" s="40"/>
      <c r="B104" s="46"/>
      <c r="C104" s="46"/>
      <c r="D104" s="46"/>
      <c r="E104" s="46"/>
      <c r="F104" s="46"/>
      <c r="G104" s="47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s="45" customFormat="1" ht="15.75" customHeight="1">
      <c r="A105" s="40"/>
      <c r="B105" s="46"/>
      <c r="C105" s="46"/>
      <c r="D105" s="46"/>
      <c r="E105" s="46"/>
      <c r="F105" s="46"/>
      <c r="G105" s="47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s="45" customFormat="1" ht="15.75" customHeight="1">
      <c r="A106" s="40"/>
      <c r="B106" s="46"/>
      <c r="C106" s="46"/>
      <c r="D106" s="46"/>
      <c r="E106" s="46"/>
      <c r="F106" s="46"/>
      <c r="G106" s="47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s="45" customFormat="1" ht="15.75" customHeight="1">
      <c r="A107" s="40"/>
      <c r="B107" s="46"/>
      <c r="C107" s="46"/>
      <c r="D107" s="46"/>
      <c r="E107" s="46"/>
      <c r="F107" s="46"/>
      <c r="G107" s="47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s="45" customFormat="1" ht="15.75" customHeight="1">
      <c r="A108" s="40"/>
      <c r="B108" s="46"/>
      <c r="C108" s="46"/>
      <c r="D108" s="46"/>
      <c r="E108" s="46"/>
      <c r="F108" s="46"/>
      <c r="G108" s="47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s="45" customFormat="1" ht="15.75" customHeight="1">
      <c r="A109" s="40"/>
      <c r="B109" s="46"/>
      <c r="C109" s="46"/>
      <c r="D109" s="46"/>
      <c r="E109" s="46"/>
      <c r="F109" s="46"/>
      <c r="G109" s="47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s="45" customFormat="1" ht="15.75" customHeight="1">
      <c r="A110" s="40"/>
      <c r="B110" s="46"/>
      <c r="C110" s="46"/>
      <c r="D110" s="46"/>
      <c r="E110" s="46"/>
      <c r="F110" s="46"/>
      <c r="G110" s="47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s="45" customFormat="1" ht="15.75" customHeight="1">
      <c r="A111" s="40"/>
      <c r="B111" s="46"/>
      <c r="C111" s="46"/>
      <c r="D111" s="46"/>
      <c r="E111" s="46"/>
      <c r="F111" s="46"/>
      <c r="G111" s="47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s="45" customFormat="1" ht="15.75" customHeight="1">
      <c r="A112" s="40"/>
      <c r="B112" s="46"/>
      <c r="C112" s="46"/>
      <c r="D112" s="46"/>
      <c r="E112" s="46"/>
      <c r="F112" s="46"/>
      <c r="G112" s="47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s="45" customFormat="1" ht="15.75" customHeight="1">
      <c r="A113" s="40"/>
      <c r="B113" s="46"/>
      <c r="C113" s="46"/>
      <c r="D113" s="46"/>
      <c r="E113" s="46"/>
      <c r="F113" s="46"/>
      <c r="G113" s="47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s="45" customFormat="1" ht="15.75" customHeight="1">
      <c r="A114" s="40"/>
      <c r="B114" s="46"/>
      <c r="C114" s="46"/>
      <c r="D114" s="46"/>
      <c r="E114" s="46"/>
      <c r="F114" s="46"/>
      <c r="G114" s="47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s="45" customFormat="1" ht="15.75" customHeight="1">
      <c r="A115" s="40"/>
      <c r="B115" s="46"/>
      <c r="C115" s="46"/>
      <c r="D115" s="46"/>
      <c r="E115" s="46"/>
      <c r="F115" s="46"/>
      <c r="G115" s="47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s="45" customFormat="1" ht="15.75" customHeight="1">
      <c r="A116" s="40"/>
      <c r="B116" s="46"/>
      <c r="C116" s="46"/>
      <c r="D116" s="46"/>
      <c r="E116" s="46"/>
      <c r="F116" s="46"/>
      <c r="G116" s="47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s="45" customFormat="1" ht="15.75" customHeight="1">
      <c r="A117" s="40"/>
      <c r="B117" s="46"/>
      <c r="C117" s="46"/>
      <c r="D117" s="46"/>
      <c r="E117" s="46"/>
      <c r="F117" s="46"/>
      <c r="G117" s="47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s="45" customFormat="1" ht="15.75" customHeight="1">
      <c r="A118" s="40"/>
      <c r="B118" s="46"/>
      <c r="C118" s="46"/>
      <c r="D118" s="46"/>
      <c r="E118" s="46"/>
      <c r="F118" s="46"/>
      <c r="G118" s="47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s="45" customFormat="1" ht="15.75" customHeight="1">
      <c r="A119" s="40"/>
      <c r="B119" s="46"/>
      <c r="C119" s="46"/>
      <c r="D119" s="46"/>
      <c r="E119" s="46"/>
      <c r="F119" s="46"/>
      <c r="G119" s="47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s="45" customFormat="1" ht="15.75" customHeight="1">
      <c r="A120" s="40"/>
      <c r="B120" s="46"/>
      <c r="C120" s="46"/>
      <c r="D120" s="46"/>
      <c r="E120" s="46"/>
      <c r="F120" s="46"/>
      <c r="G120" s="47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s="45" customFormat="1" ht="15.75" customHeight="1">
      <c r="A121" s="40"/>
      <c r="B121" s="46"/>
      <c r="C121" s="46"/>
      <c r="D121" s="46"/>
      <c r="E121" s="46"/>
      <c r="F121" s="46"/>
      <c r="G121" s="47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s="45" customFormat="1" ht="15.75" customHeight="1">
      <c r="A122" s="40"/>
      <c r="B122" s="46"/>
      <c r="C122" s="46"/>
      <c r="D122" s="46"/>
      <c r="E122" s="46"/>
      <c r="F122" s="46"/>
      <c r="G122" s="47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s="45" customFormat="1" ht="15.75" customHeight="1">
      <c r="A123" s="40"/>
      <c r="B123" s="46"/>
      <c r="C123" s="46"/>
      <c r="D123" s="46"/>
      <c r="E123" s="46"/>
      <c r="F123" s="46"/>
      <c r="G123" s="47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s="45" customFormat="1" ht="15.75" customHeight="1">
      <c r="A124" s="40"/>
      <c r="B124" s="46"/>
      <c r="C124" s="46"/>
      <c r="D124" s="46"/>
      <c r="E124" s="46"/>
      <c r="F124" s="46"/>
      <c r="G124" s="47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s="45" customFormat="1" ht="15.75" customHeight="1">
      <c r="A125" s="40"/>
      <c r="B125" s="46"/>
      <c r="C125" s="46"/>
      <c r="D125" s="46"/>
      <c r="E125" s="46"/>
      <c r="F125" s="46"/>
      <c r="G125" s="47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s="45" customFormat="1" ht="15.75" customHeight="1">
      <c r="A126" s="40"/>
      <c r="B126" s="46"/>
      <c r="C126" s="46"/>
      <c r="D126" s="46"/>
      <c r="E126" s="46"/>
      <c r="F126" s="46"/>
      <c r="G126" s="47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s="45" customFormat="1" ht="15.75" customHeight="1">
      <c r="A127" s="40"/>
      <c r="B127" s="46"/>
      <c r="C127" s="46"/>
      <c r="D127" s="46"/>
      <c r="E127" s="46"/>
      <c r="F127" s="46"/>
      <c r="G127" s="47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s="45" customFormat="1" ht="15.75" customHeight="1">
      <c r="A128" s="40"/>
      <c r="B128" s="40"/>
      <c r="C128" s="40"/>
      <c r="D128" s="40"/>
      <c r="E128" s="40"/>
      <c r="F128" s="40"/>
      <c r="G128" s="48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s="45" customFormat="1" ht="15.75" customHeight="1">
      <c r="A129" s="40"/>
      <c r="B129" s="40"/>
      <c r="C129" s="40"/>
      <c r="D129" s="40"/>
      <c r="E129" s="40"/>
      <c r="F129" s="40"/>
      <c r="G129" s="48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s="45" customFormat="1" ht="15.75" customHeight="1">
      <c r="A130" s="40"/>
      <c r="B130" s="40"/>
      <c r="C130" s="40"/>
      <c r="D130" s="40"/>
      <c r="E130" s="40"/>
      <c r="F130" s="40"/>
      <c r="G130" s="48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s="45" customFormat="1" ht="15.75" customHeight="1">
      <c r="A131" s="40"/>
      <c r="B131" s="40"/>
      <c r="C131" s="40"/>
      <c r="D131" s="40"/>
      <c r="E131" s="40"/>
      <c r="F131" s="40"/>
      <c r="G131" s="48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s="45" customFormat="1" ht="15.75" customHeight="1">
      <c r="A132" s="40"/>
      <c r="B132" s="40"/>
      <c r="C132" s="40"/>
      <c r="D132" s="40"/>
      <c r="E132" s="40"/>
      <c r="F132" s="40"/>
      <c r="G132" s="48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s="45" customFormat="1" ht="15.75" customHeight="1">
      <c r="A133" s="40"/>
      <c r="B133" s="40"/>
      <c r="C133" s="40"/>
      <c r="D133" s="40"/>
      <c r="E133" s="40"/>
      <c r="F133" s="40"/>
      <c r="G133" s="48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s="45" customFormat="1" ht="15.75" customHeight="1">
      <c r="A134" s="40"/>
      <c r="B134" s="40"/>
      <c r="C134" s="40"/>
      <c r="D134" s="40"/>
      <c r="E134" s="40"/>
      <c r="F134" s="40"/>
      <c r="G134" s="48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s="45" customFormat="1" ht="15.75" customHeight="1">
      <c r="A135" s="40"/>
      <c r="B135" s="40"/>
      <c r="C135" s="40"/>
      <c r="D135" s="40"/>
      <c r="E135" s="40"/>
      <c r="F135" s="40"/>
      <c r="G135" s="48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s="45" customFormat="1" ht="15.75" customHeight="1">
      <c r="A136" s="40"/>
      <c r="B136" s="40"/>
      <c r="C136" s="40"/>
      <c r="D136" s="40"/>
      <c r="E136" s="40"/>
      <c r="F136" s="40"/>
      <c r="G136" s="48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s="45" customFormat="1" ht="15.75" customHeight="1">
      <c r="A137" s="40"/>
      <c r="B137" s="40"/>
      <c r="C137" s="40"/>
      <c r="D137" s="40"/>
      <c r="E137" s="40"/>
      <c r="F137" s="40"/>
      <c r="G137" s="48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s="45" customFormat="1" ht="15.75" customHeight="1">
      <c r="A138" s="40"/>
      <c r="B138" s="40"/>
      <c r="C138" s="40"/>
      <c r="D138" s="40"/>
      <c r="E138" s="40"/>
      <c r="F138" s="40"/>
      <c r="G138" s="48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s="45" customFormat="1" ht="15.75" customHeight="1">
      <c r="A139" s="40"/>
      <c r="B139" s="40"/>
      <c r="C139" s="40"/>
      <c r="D139" s="40"/>
      <c r="E139" s="40"/>
      <c r="F139" s="40"/>
      <c r="G139" s="48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s="45" customFormat="1" ht="15.75" customHeight="1">
      <c r="A140" s="40"/>
      <c r="B140" s="40"/>
      <c r="C140" s="40"/>
      <c r="D140" s="40"/>
      <c r="E140" s="40"/>
      <c r="F140" s="40"/>
      <c r="G140" s="48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s="45" customFormat="1" ht="15.75" customHeight="1">
      <c r="A141" s="40"/>
      <c r="B141" s="40"/>
      <c r="C141" s="40"/>
      <c r="D141" s="40"/>
      <c r="E141" s="40"/>
      <c r="F141" s="40"/>
      <c r="G141" s="48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s="45" customFormat="1" ht="15.75" customHeight="1">
      <c r="A142" s="40"/>
      <c r="B142" s="40"/>
      <c r="C142" s="40"/>
      <c r="D142" s="40"/>
      <c r="E142" s="40"/>
      <c r="F142" s="40"/>
      <c r="G142" s="48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s="45" customFormat="1" ht="15.75" customHeight="1">
      <c r="A143" s="40"/>
      <c r="B143" s="40"/>
      <c r="C143" s="40"/>
      <c r="D143" s="40"/>
      <c r="E143" s="40"/>
      <c r="F143" s="40"/>
      <c r="G143" s="48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s="45" customFormat="1" ht="15.75" customHeight="1">
      <c r="A144" s="40"/>
      <c r="B144" s="40"/>
      <c r="C144" s="40"/>
      <c r="D144" s="40"/>
      <c r="E144" s="40"/>
      <c r="F144" s="40"/>
      <c r="G144" s="48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s="45" customFormat="1" ht="15.75" customHeight="1">
      <c r="A145" s="40"/>
      <c r="B145" s="40"/>
      <c r="C145" s="40"/>
      <c r="D145" s="40"/>
      <c r="E145" s="40"/>
      <c r="F145" s="40"/>
      <c r="G145" s="48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s="45" customFormat="1" ht="15.75" customHeight="1">
      <c r="A146" s="40"/>
      <c r="B146" s="40"/>
      <c r="C146" s="40"/>
      <c r="D146" s="40"/>
      <c r="E146" s="40"/>
      <c r="F146" s="40"/>
      <c r="G146" s="48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s="45" customFormat="1" ht="15.75" customHeight="1">
      <c r="A147" s="40"/>
      <c r="B147" s="40"/>
      <c r="C147" s="40"/>
      <c r="D147" s="40"/>
      <c r="E147" s="40"/>
      <c r="F147" s="40"/>
      <c r="G147" s="48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s="45" customFormat="1" ht="15.75" customHeight="1">
      <c r="A148" s="40"/>
      <c r="B148" s="40"/>
      <c r="C148" s="40"/>
      <c r="D148" s="40"/>
      <c r="E148" s="40"/>
      <c r="F148" s="40"/>
      <c r="G148" s="48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s="45" customFormat="1" ht="15.75" customHeight="1">
      <c r="A149" s="40"/>
      <c r="B149" s="40"/>
      <c r="C149" s="40"/>
      <c r="D149" s="40"/>
      <c r="E149" s="40"/>
      <c r="F149" s="40"/>
      <c r="G149" s="48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s="45" customFormat="1" ht="15.75" customHeight="1">
      <c r="A150" s="40"/>
      <c r="B150" s="40"/>
      <c r="C150" s="40"/>
      <c r="D150" s="40"/>
      <c r="E150" s="40"/>
      <c r="F150" s="40"/>
      <c r="G150" s="48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s="45" customFormat="1" ht="15.75" customHeight="1">
      <c r="A151" s="40"/>
      <c r="B151" s="40"/>
      <c r="C151" s="40"/>
      <c r="D151" s="40"/>
      <c r="E151" s="40"/>
      <c r="F151" s="40"/>
      <c r="G151" s="48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s="45" customFormat="1" ht="15.75" customHeight="1">
      <c r="A152" s="40"/>
      <c r="B152" s="40"/>
      <c r="C152" s="40"/>
      <c r="D152" s="40"/>
      <c r="E152" s="40"/>
      <c r="F152" s="40"/>
      <c r="G152" s="48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s="45" customFormat="1" ht="15.75" customHeight="1">
      <c r="A153" s="40"/>
      <c r="B153" s="40"/>
      <c r="C153" s="40"/>
      <c r="D153" s="40"/>
      <c r="E153" s="40"/>
      <c r="F153" s="40"/>
      <c r="G153" s="48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s="45" customFormat="1" ht="15.75" customHeight="1">
      <c r="A154" s="40"/>
      <c r="B154" s="40"/>
      <c r="C154" s="40"/>
      <c r="D154" s="40"/>
      <c r="E154" s="40"/>
      <c r="F154" s="40"/>
      <c r="G154" s="48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s="45" customFormat="1" ht="15.75" customHeight="1">
      <c r="A155" s="40"/>
      <c r="B155" s="40"/>
      <c r="C155" s="40"/>
      <c r="D155" s="40"/>
      <c r="E155" s="40"/>
      <c r="F155" s="40"/>
      <c r="G155" s="48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s="45" customFormat="1" ht="15.75" customHeight="1">
      <c r="A156" s="40"/>
      <c r="B156" s="40"/>
      <c r="C156" s="40"/>
      <c r="D156" s="40"/>
      <c r="E156" s="40"/>
      <c r="F156" s="40"/>
      <c r="G156" s="48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s="45" customFormat="1" ht="15.75" customHeight="1">
      <c r="A157" s="40"/>
      <c r="B157" s="40"/>
      <c r="C157" s="40"/>
      <c r="D157" s="40"/>
      <c r="E157" s="40"/>
      <c r="F157" s="40"/>
      <c r="G157" s="48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s="45" customFormat="1" ht="15.75" customHeight="1">
      <c r="A158" s="40"/>
      <c r="B158" s="40"/>
      <c r="C158" s="40"/>
      <c r="D158" s="40"/>
      <c r="E158" s="40"/>
      <c r="F158" s="40"/>
      <c r="G158" s="48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s="45" customFormat="1" ht="15.75" customHeight="1">
      <c r="A159" s="40"/>
      <c r="B159" s="40"/>
      <c r="C159" s="40"/>
      <c r="D159" s="40"/>
      <c r="E159" s="40"/>
      <c r="F159" s="40"/>
      <c r="G159" s="48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s="45" customFormat="1" ht="15.75" customHeight="1">
      <c r="A160" s="40"/>
      <c r="B160" s="40"/>
      <c r="C160" s="40"/>
      <c r="D160" s="40"/>
      <c r="E160" s="40"/>
      <c r="F160" s="40"/>
      <c r="G160" s="48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s="45" customFormat="1" ht="15.75" customHeight="1">
      <c r="A161" s="40"/>
      <c r="B161" s="40"/>
      <c r="C161" s="40"/>
      <c r="D161" s="40"/>
      <c r="E161" s="40"/>
      <c r="F161" s="40"/>
      <c r="G161" s="48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s="45" customFormat="1" ht="15.75" customHeight="1">
      <c r="A162" s="40"/>
      <c r="B162" s="40"/>
      <c r="C162" s="40"/>
      <c r="D162" s="40"/>
      <c r="E162" s="40"/>
      <c r="F162" s="40"/>
      <c r="G162" s="48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s="45" customFormat="1" ht="15.75" customHeight="1">
      <c r="A163" s="40"/>
      <c r="B163" s="40"/>
      <c r="C163" s="40"/>
      <c r="D163" s="40"/>
      <c r="E163" s="40"/>
      <c r="F163" s="40"/>
      <c r="G163" s="48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s="45" customFormat="1" ht="15.75" customHeight="1">
      <c r="A164" s="40"/>
      <c r="B164" s="40"/>
      <c r="C164" s="40"/>
      <c r="D164" s="40"/>
      <c r="E164" s="40"/>
      <c r="F164" s="40"/>
      <c r="G164" s="48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s="45" customFormat="1" ht="15.75" customHeight="1">
      <c r="A165" s="40"/>
      <c r="B165" s="40"/>
      <c r="C165" s="40"/>
      <c r="D165" s="40"/>
      <c r="E165" s="40"/>
      <c r="F165" s="40"/>
      <c r="G165" s="48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s="45" customFormat="1" ht="15.75" customHeight="1">
      <c r="A166" s="40"/>
      <c r="B166" s="40"/>
      <c r="C166" s="40"/>
      <c r="D166" s="40"/>
      <c r="E166" s="40"/>
      <c r="F166" s="40"/>
      <c r="G166" s="48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s="45" customFormat="1" ht="15.75" customHeight="1">
      <c r="A167" s="40"/>
      <c r="B167" s="40"/>
      <c r="C167" s="40"/>
      <c r="D167" s="40"/>
      <c r="E167" s="40"/>
      <c r="F167" s="40"/>
      <c r="G167" s="48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s="45" customFormat="1" ht="15.75" customHeight="1">
      <c r="A168" s="40"/>
      <c r="B168" s="40"/>
      <c r="C168" s="40"/>
      <c r="D168" s="40"/>
      <c r="E168" s="40"/>
      <c r="F168" s="40"/>
      <c r="G168" s="48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s="45" customFormat="1" ht="15.75" customHeight="1">
      <c r="A169" s="40"/>
      <c r="B169" s="40"/>
      <c r="C169" s="40"/>
      <c r="D169" s="40"/>
      <c r="E169" s="40"/>
      <c r="F169" s="40"/>
      <c r="G169" s="48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s="45" customFormat="1" ht="15.75" customHeight="1">
      <c r="A170" s="40"/>
      <c r="B170" s="40"/>
      <c r="C170" s="40"/>
      <c r="D170" s="40"/>
      <c r="E170" s="40"/>
      <c r="F170" s="40"/>
      <c r="G170" s="48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s="45" customFormat="1" ht="15.75" customHeight="1">
      <c r="A171" s="40"/>
      <c r="B171" s="40"/>
      <c r="C171" s="40"/>
      <c r="D171" s="40"/>
      <c r="E171" s="40"/>
      <c r="F171" s="40"/>
      <c r="G171" s="48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s="45" customFormat="1" ht="15.75" customHeight="1">
      <c r="A172" s="40"/>
      <c r="B172" s="40"/>
      <c r="C172" s="40"/>
      <c r="D172" s="40"/>
      <c r="E172" s="40"/>
      <c r="F172" s="40"/>
      <c r="G172" s="48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s="45" customFormat="1" ht="15.75" customHeight="1">
      <c r="A173" s="40"/>
      <c r="B173" s="40"/>
      <c r="C173" s="40"/>
      <c r="D173" s="40"/>
      <c r="E173" s="40"/>
      <c r="F173" s="40"/>
      <c r="G173" s="48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s="45" customFormat="1" ht="15.75" customHeight="1">
      <c r="A174" s="40"/>
      <c r="B174" s="40"/>
      <c r="C174" s="40"/>
      <c r="D174" s="40"/>
      <c r="E174" s="40"/>
      <c r="F174" s="40"/>
      <c r="G174" s="48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s="45" customFormat="1" ht="15.75" customHeight="1">
      <c r="A175" s="40"/>
      <c r="B175" s="40"/>
      <c r="C175" s="40"/>
      <c r="D175" s="40"/>
      <c r="E175" s="40"/>
      <c r="F175" s="40"/>
      <c r="G175" s="48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s="45" customFormat="1" ht="15.75" customHeight="1">
      <c r="A176" s="40"/>
      <c r="B176" s="40"/>
      <c r="C176" s="40"/>
      <c r="D176" s="40"/>
      <c r="E176" s="40"/>
      <c r="F176" s="40"/>
      <c r="G176" s="48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s="45" customFormat="1" ht="15.75" customHeight="1">
      <c r="A177" s="40"/>
      <c r="B177" s="40"/>
      <c r="C177" s="40"/>
      <c r="D177" s="40"/>
      <c r="E177" s="40"/>
      <c r="F177" s="40"/>
      <c r="G177" s="48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s="45" customFormat="1" ht="15.75" customHeight="1">
      <c r="A178" s="40"/>
      <c r="B178" s="40"/>
      <c r="C178" s="40"/>
      <c r="D178" s="40"/>
      <c r="E178" s="40"/>
      <c r="F178" s="40"/>
      <c r="G178" s="48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s="45" customFormat="1" ht="15.75" customHeight="1">
      <c r="A179" s="40"/>
      <c r="B179" s="40"/>
      <c r="C179" s="40"/>
      <c r="D179" s="40"/>
      <c r="E179" s="40"/>
      <c r="F179" s="40"/>
      <c r="G179" s="48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s="45" customFormat="1" ht="15.75" customHeight="1">
      <c r="A180" s="40"/>
      <c r="B180" s="40"/>
      <c r="C180" s="40"/>
      <c r="D180" s="40"/>
      <c r="E180" s="40"/>
      <c r="F180" s="40"/>
      <c r="G180" s="48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s="45" customFormat="1" ht="15.75" customHeight="1">
      <c r="A181" s="40"/>
      <c r="B181" s="40"/>
      <c r="C181" s="40"/>
      <c r="D181" s="40"/>
      <c r="E181" s="40"/>
      <c r="F181" s="40"/>
      <c r="G181" s="48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s="45" customFormat="1" ht="15.75" customHeight="1">
      <c r="A182" s="40"/>
      <c r="B182" s="40"/>
      <c r="C182" s="40"/>
      <c r="D182" s="40"/>
      <c r="E182" s="40"/>
      <c r="F182" s="40"/>
      <c r="G182" s="48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s="45" customFormat="1" ht="15.75" customHeight="1">
      <c r="A183" s="40"/>
      <c r="B183" s="40"/>
      <c r="C183" s="40"/>
      <c r="D183" s="40"/>
      <c r="E183" s="40"/>
      <c r="F183" s="40"/>
      <c r="G183" s="48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s="45" customFormat="1" ht="15.75" customHeight="1">
      <c r="A184" s="40"/>
      <c r="B184" s="40"/>
      <c r="C184" s="40"/>
      <c r="D184" s="40"/>
      <c r="E184" s="40"/>
      <c r="F184" s="40"/>
      <c r="G184" s="48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s="45" customFormat="1" ht="15.75" customHeight="1">
      <c r="A185" s="40"/>
      <c r="B185" s="40"/>
      <c r="C185" s="40"/>
      <c r="D185" s="40"/>
      <c r="E185" s="40"/>
      <c r="F185" s="40"/>
      <c r="G185" s="48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s="45" customFormat="1" ht="15.75" customHeight="1">
      <c r="A186" s="40"/>
      <c r="B186" s="40"/>
      <c r="C186" s="40"/>
      <c r="D186" s="40"/>
      <c r="E186" s="40"/>
      <c r="F186" s="40"/>
      <c r="G186" s="48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s="45" customFormat="1" ht="15.75" customHeight="1">
      <c r="A187" s="40"/>
      <c r="B187" s="40"/>
      <c r="C187" s="40"/>
      <c r="D187" s="40"/>
      <c r="E187" s="40"/>
      <c r="F187" s="40"/>
      <c r="G187" s="48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s="45" customFormat="1" ht="15.75" customHeight="1">
      <c r="A188" s="40"/>
      <c r="B188" s="40"/>
      <c r="C188" s="40"/>
      <c r="D188" s="40"/>
      <c r="E188" s="40"/>
      <c r="F188" s="40"/>
      <c r="G188" s="48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s="45" customFormat="1" ht="15.75" customHeight="1">
      <c r="A189" s="40"/>
      <c r="B189" s="40"/>
      <c r="C189" s="40"/>
      <c r="D189" s="40"/>
      <c r="E189" s="40"/>
      <c r="F189" s="40"/>
      <c r="G189" s="48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s="45" customFormat="1" ht="15.75" customHeight="1">
      <c r="A190" s="40"/>
      <c r="B190" s="40"/>
      <c r="C190" s="40"/>
      <c r="D190" s="40"/>
      <c r="E190" s="40"/>
      <c r="F190" s="40"/>
      <c r="G190" s="48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s="45" customFormat="1" ht="15.75" customHeight="1">
      <c r="A191" s="40"/>
      <c r="B191" s="40"/>
      <c r="C191" s="40"/>
      <c r="D191" s="40"/>
      <c r="E191" s="40"/>
      <c r="F191" s="40"/>
      <c r="G191" s="48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s="45" customFormat="1" ht="15.75" customHeight="1">
      <c r="A192" s="40"/>
      <c r="B192" s="40"/>
      <c r="C192" s="40"/>
      <c r="D192" s="40"/>
      <c r="E192" s="40"/>
      <c r="F192" s="40"/>
      <c r="G192" s="48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s="45" customFormat="1" ht="15.75" customHeight="1">
      <c r="A193" s="40"/>
      <c r="B193" s="40"/>
      <c r="C193" s="40"/>
      <c r="D193" s="40"/>
      <c r="E193" s="40"/>
      <c r="F193" s="40"/>
      <c r="G193" s="48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s="45" customFormat="1" ht="15.75" customHeight="1">
      <c r="A194" s="40"/>
      <c r="B194" s="40"/>
      <c r="C194" s="40"/>
      <c r="D194" s="40"/>
      <c r="E194" s="40"/>
      <c r="F194" s="40"/>
      <c r="G194" s="48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s="45" customFormat="1" ht="15.75" customHeight="1">
      <c r="A195" s="40"/>
      <c r="B195" s="40"/>
      <c r="C195" s="40"/>
      <c r="D195" s="40"/>
      <c r="E195" s="40"/>
      <c r="F195" s="40"/>
      <c r="G195" s="48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s="45" customFormat="1" ht="15.75" customHeight="1">
      <c r="A196" s="40"/>
      <c r="B196" s="40"/>
      <c r="C196" s="40"/>
      <c r="D196" s="40"/>
      <c r="E196" s="40"/>
      <c r="F196" s="40"/>
      <c r="G196" s="48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s="45" customFormat="1" ht="15.75" customHeight="1">
      <c r="A197" s="40"/>
      <c r="B197" s="40"/>
      <c r="C197" s="40"/>
      <c r="D197" s="40"/>
      <c r="E197" s="40"/>
      <c r="F197" s="40"/>
      <c r="G197" s="48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s="45" customFormat="1" ht="15.75" customHeight="1">
      <c r="A198" s="40"/>
      <c r="B198" s="40"/>
      <c r="C198" s="40"/>
      <c r="D198" s="40"/>
      <c r="E198" s="40"/>
      <c r="F198" s="40"/>
      <c r="G198" s="48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s="45" customFormat="1" ht="15.75" customHeight="1">
      <c r="A199" s="40"/>
      <c r="B199" s="40"/>
      <c r="C199" s="40"/>
      <c r="D199" s="40"/>
      <c r="E199" s="40"/>
      <c r="F199" s="40"/>
      <c r="G199" s="48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s="45" customFormat="1" ht="15.75" customHeight="1">
      <c r="A200" s="40"/>
      <c r="B200" s="40"/>
      <c r="C200" s="40"/>
      <c r="D200" s="40"/>
      <c r="E200" s="40"/>
      <c r="F200" s="40"/>
      <c r="G200" s="48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s="45" customFormat="1" ht="15.75" customHeight="1">
      <c r="A201" s="40"/>
      <c r="B201" s="40"/>
      <c r="C201" s="40"/>
      <c r="D201" s="40"/>
      <c r="E201" s="40"/>
      <c r="F201" s="40"/>
      <c r="G201" s="48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s="45" customFormat="1" ht="15.75" customHeight="1">
      <c r="A202" s="40"/>
      <c r="B202" s="40"/>
      <c r="C202" s="40"/>
      <c r="D202" s="40"/>
      <c r="E202" s="40"/>
      <c r="F202" s="40"/>
      <c r="G202" s="48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s="45" customFormat="1" ht="15.75" customHeight="1">
      <c r="A203" s="40"/>
      <c r="B203" s="40"/>
      <c r="C203" s="40"/>
      <c r="D203" s="40"/>
      <c r="E203" s="40"/>
      <c r="F203" s="40"/>
      <c r="G203" s="48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s="45" customFormat="1" ht="15.75" customHeight="1">
      <c r="A204" s="40"/>
      <c r="B204" s="40"/>
      <c r="C204" s="40"/>
      <c r="D204" s="40"/>
      <c r="E204" s="40"/>
      <c r="F204" s="40"/>
      <c r="G204" s="48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s="45" customFormat="1" ht="15.75" customHeight="1">
      <c r="A205" s="40"/>
      <c r="B205" s="40"/>
      <c r="C205" s="40"/>
      <c r="D205" s="40"/>
      <c r="E205" s="40"/>
      <c r="F205" s="40"/>
      <c r="G205" s="48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s="45" customFormat="1" ht="15.75" customHeight="1">
      <c r="A206" s="40"/>
      <c r="B206" s="40"/>
      <c r="C206" s="40"/>
      <c r="D206" s="40"/>
      <c r="E206" s="40"/>
      <c r="F206" s="40"/>
      <c r="G206" s="48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s="45" customFormat="1" ht="15.75" customHeight="1">
      <c r="A207" s="40"/>
      <c r="B207" s="40"/>
      <c r="C207" s="40"/>
      <c r="D207" s="40"/>
      <c r="E207" s="40"/>
      <c r="F207" s="40"/>
      <c r="G207" s="48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s="45" customFormat="1" ht="15.75" customHeight="1">
      <c r="A208" s="40"/>
      <c r="B208" s="40"/>
      <c r="C208" s="40"/>
      <c r="D208" s="40"/>
      <c r="E208" s="40"/>
      <c r="F208" s="40"/>
      <c r="G208" s="48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s="45" customFormat="1" ht="15.75" customHeight="1">
      <c r="A209" s="40"/>
      <c r="B209" s="40"/>
      <c r="C209" s="40"/>
      <c r="D209" s="40"/>
      <c r="E209" s="40"/>
      <c r="F209" s="40"/>
      <c r="G209" s="48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s="45" customFormat="1" ht="15.75" customHeight="1">
      <c r="A210" s="40"/>
      <c r="B210" s="40"/>
      <c r="C210" s="40"/>
      <c r="D210" s="40"/>
      <c r="E210" s="40"/>
      <c r="F210" s="40"/>
      <c r="G210" s="48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s="45" customFormat="1" ht="15.75" customHeight="1">
      <c r="A211" s="40"/>
      <c r="B211" s="40"/>
      <c r="C211" s="40"/>
      <c r="D211" s="40"/>
      <c r="E211" s="40"/>
      <c r="F211" s="40"/>
      <c r="G211" s="48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s="45" customFormat="1" ht="15.75" customHeight="1">
      <c r="A212" s="40"/>
      <c r="B212" s="40"/>
      <c r="C212" s="40"/>
      <c r="D212" s="40"/>
      <c r="E212" s="40"/>
      <c r="F212" s="40"/>
      <c r="G212" s="48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s="45" customFormat="1" ht="15.75" customHeight="1">
      <c r="A213" s="40"/>
      <c r="B213" s="40"/>
      <c r="C213" s="40"/>
      <c r="D213" s="40"/>
      <c r="E213" s="40"/>
      <c r="F213" s="40"/>
      <c r="G213" s="48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s="45" customFormat="1" ht="15.75" customHeight="1">
      <c r="A214" s="40"/>
      <c r="B214" s="40"/>
      <c r="C214" s="40"/>
      <c r="D214" s="40"/>
      <c r="E214" s="40"/>
      <c r="F214" s="40"/>
      <c r="G214" s="48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s="45" customFormat="1" ht="15.75" customHeight="1">
      <c r="A215" s="40"/>
      <c r="B215" s="40"/>
      <c r="C215" s="40"/>
      <c r="D215" s="40"/>
      <c r="E215" s="40"/>
      <c r="F215" s="40"/>
      <c r="G215" s="48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s="45" customFormat="1" ht="15.75" customHeight="1">
      <c r="A216" s="40"/>
      <c r="B216" s="40"/>
      <c r="C216" s="40"/>
      <c r="D216" s="40"/>
      <c r="E216" s="40"/>
      <c r="F216" s="40"/>
      <c r="G216" s="48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s="45" customFormat="1" ht="15.75" customHeight="1">
      <c r="A217" s="40"/>
      <c r="B217" s="40"/>
      <c r="C217" s="40"/>
      <c r="D217" s="40"/>
      <c r="E217" s="40"/>
      <c r="F217" s="40"/>
      <c r="G217" s="48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s="45" customFormat="1" ht="15.75" customHeight="1">
      <c r="A218" s="40"/>
      <c r="B218" s="40"/>
      <c r="C218" s="40"/>
      <c r="D218" s="40"/>
      <c r="E218" s="40"/>
      <c r="F218" s="40"/>
      <c r="G218" s="48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s="45" customFormat="1" ht="15.75" customHeight="1">
      <c r="A219" s="40"/>
      <c r="B219" s="40"/>
      <c r="C219" s="40"/>
      <c r="D219" s="40"/>
      <c r="E219" s="40"/>
      <c r="F219" s="40"/>
      <c r="G219" s="48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s="45" customFormat="1" ht="15.75" customHeight="1">
      <c r="A220" s="40"/>
      <c r="B220" s="40"/>
      <c r="C220" s="40"/>
      <c r="D220" s="40"/>
      <c r="E220" s="40"/>
      <c r="F220" s="40"/>
      <c r="G220" s="48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s="45" customFormat="1" ht="15.75" customHeight="1">
      <c r="A221" s="40"/>
      <c r="B221" s="40"/>
      <c r="C221" s="40"/>
      <c r="D221" s="40"/>
      <c r="E221" s="40"/>
      <c r="F221" s="40"/>
      <c r="G221" s="48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s="45" customFormat="1" ht="15.75" customHeight="1">
      <c r="A222" s="40"/>
      <c r="B222" s="40"/>
      <c r="C222" s="40"/>
      <c r="D222" s="40"/>
      <c r="E222" s="40"/>
      <c r="F222" s="40"/>
      <c r="G222" s="48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s="45" customFormat="1" ht="15.75" customHeight="1">
      <c r="A223" s="40"/>
      <c r="B223" s="40"/>
      <c r="C223" s="40"/>
      <c r="D223" s="40"/>
      <c r="E223" s="40"/>
      <c r="F223" s="40"/>
      <c r="G223" s="48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s="45" customFormat="1" ht="15.75" customHeight="1">
      <c r="A224" s="40"/>
      <c r="B224" s="40"/>
      <c r="C224" s="40"/>
      <c r="D224" s="40"/>
      <c r="E224" s="40"/>
      <c r="F224" s="40"/>
      <c r="G224" s="48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s="45" customFormat="1" ht="15.75" customHeight="1">
      <c r="A225" s="40"/>
      <c r="B225" s="40"/>
      <c r="C225" s="40"/>
      <c r="D225" s="40"/>
      <c r="E225" s="40"/>
      <c r="F225" s="40"/>
      <c r="G225" s="48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s="45" customFormat="1" ht="15.75" customHeight="1">
      <c r="A226" s="40"/>
      <c r="B226" s="40"/>
      <c r="C226" s="40"/>
      <c r="D226" s="40"/>
      <c r="E226" s="40"/>
      <c r="F226" s="40"/>
      <c r="G226" s="48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s="45" customFormat="1" ht="15.75" customHeight="1">
      <c r="A227" s="40"/>
      <c r="B227" s="40"/>
      <c r="C227" s="40"/>
      <c r="D227" s="40"/>
      <c r="E227" s="40"/>
      <c r="F227" s="40"/>
      <c r="G227" s="48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s="45" customFormat="1" ht="15.75" customHeight="1">
      <c r="A228" s="40"/>
      <c r="B228" s="40"/>
      <c r="C228" s="40"/>
      <c r="D228" s="40"/>
      <c r="E228" s="40"/>
      <c r="F228" s="40"/>
      <c r="G228" s="48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s="45" customFormat="1" ht="15.75" customHeight="1">
      <c r="A229" s="40"/>
      <c r="B229" s="40"/>
      <c r="C229" s="40"/>
      <c r="D229" s="40"/>
      <c r="E229" s="40"/>
      <c r="F229" s="40"/>
      <c r="G229" s="48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s="45" customFormat="1" ht="15.75" customHeight="1">
      <c r="A230" s="40"/>
      <c r="B230" s="40"/>
      <c r="C230" s="40"/>
      <c r="D230" s="40"/>
      <c r="E230" s="40"/>
      <c r="F230" s="40"/>
      <c r="G230" s="48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s="45" customFormat="1" ht="15.75" customHeight="1">
      <c r="A231" s="40"/>
      <c r="B231" s="40"/>
      <c r="C231" s="40"/>
      <c r="D231" s="40"/>
      <c r="E231" s="40"/>
      <c r="F231" s="40"/>
      <c r="G231" s="48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s="45" customFormat="1" ht="15.75" customHeight="1">
      <c r="A232" s="40"/>
      <c r="B232" s="40"/>
      <c r="C232" s="40"/>
      <c r="D232" s="40"/>
      <c r="E232" s="40"/>
      <c r="F232" s="40"/>
      <c r="G232" s="48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s="45" customFormat="1" ht="15.75" customHeight="1">
      <c r="A233" s="40"/>
      <c r="B233" s="40"/>
      <c r="C233" s="40"/>
      <c r="D233" s="40"/>
      <c r="E233" s="40"/>
      <c r="F233" s="40"/>
      <c r="G233" s="48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s="45" customFormat="1" ht="15.75" customHeight="1">
      <c r="A234" s="40"/>
      <c r="B234" s="40"/>
      <c r="C234" s="40"/>
      <c r="D234" s="40"/>
      <c r="E234" s="40"/>
      <c r="F234" s="40"/>
      <c r="G234" s="48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s="45" customFormat="1" ht="15.75" customHeight="1">
      <c r="A235" s="40"/>
      <c r="B235" s="40"/>
      <c r="C235" s="40"/>
      <c r="D235" s="40"/>
      <c r="E235" s="40"/>
      <c r="F235" s="40"/>
      <c r="G235" s="48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s="45" customFormat="1" ht="15.75" customHeight="1">
      <c r="A236" s="40"/>
      <c r="B236" s="40"/>
      <c r="C236" s="40"/>
      <c r="D236" s="40"/>
      <c r="E236" s="40"/>
      <c r="F236" s="40"/>
      <c r="G236" s="48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s="45" customFormat="1" ht="15.75" customHeight="1">
      <c r="A237" s="40"/>
      <c r="B237" s="40"/>
      <c r="C237" s="40"/>
      <c r="D237" s="40"/>
      <c r="E237" s="40"/>
      <c r="F237" s="40"/>
      <c r="G237" s="48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s="45" customFormat="1" ht="15.75" customHeight="1">
      <c r="A238" s="40"/>
      <c r="B238" s="40"/>
      <c r="C238" s="40"/>
      <c r="D238" s="40"/>
      <c r="E238" s="40"/>
      <c r="F238" s="40"/>
      <c r="G238" s="48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s="45" customFormat="1" ht="15.75" customHeight="1">
      <c r="A239" s="40"/>
      <c r="B239" s="40"/>
      <c r="C239" s="40"/>
      <c r="D239" s="40"/>
      <c r="E239" s="40"/>
      <c r="F239" s="40"/>
      <c r="G239" s="48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s="45" customFormat="1" ht="15.75" customHeight="1">
      <c r="A240" s="40"/>
      <c r="B240" s="40"/>
      <c r="C240" s="40"/>
      <c r="D240" s="40"/>
      <c r="E240" s="40"/>
      <c r="F240" s="40"/>
      <c r="G240" s="48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s="45" customFormat="1" ht="15.75" customHeight="1">
      <c r="A241" s="40"/>
      <c r="B241" s="40"/>
      <c r="C241" s="40"/>
      <c r="D241" s="40"/>
      <c r="E241" s="40"/>
      <c r="F241" s="40"/>
      <c r="G241" s="48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s="45" customFormat="1" ht="15.75" customHeight="1">
      <c r="A242" s="40"/>
      <c r="B242" s="40"/>
      <c r="C242" s="40"/>
      <c r="D242" s="40"/>
      <c r="E242" s="40"/>
      <c r="F242" s="40"/>
      <c r="G242" s="48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s="45" customFormat="1" ht="15.75" customHeight="1">
      <c r="A243" s="40"/>
      <c r="B243" s="40"/>
      <c r="C243" s="40"/>
      <c r="D243" s="40"/>
      <c r="E243" s="40"/>
      <c r="F243" s="40"/>
      <c r="G243" s="48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s="45" customFormat="1" ht="15.75" customHeight="1">
      <c r="A244" s="40"/>
      <c r="B244" s="40"/>
      <c r="C244" s="40"/>
      <c r="D244" s="40"/>
      <c r="E244" s="40"/>
      <c r="F244" s="40"/>
      <c r="G244" s="48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s="45" customFormat="1" ht="15.75" customHeight="1">
      <c r="A245" s="40"/>
      <c r="B245" s="40"/>
      <c r="C245" s="40"/>
      <c r="D245" s="40"/>
      <c r="E245" s="40"/>
      <c r="F245" s="40"/>
      <c r="G245" s="48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s="45" customFormat="1" ht="15.75" customHeight="1">
      <c r="A246" s="40"/>
      <c r="B246" s="40"/>
      <c r="C246" s="40"/>
      <c r="D246" s="40"/>
      <c r="E246" s="40"/>
      <c r="F246" s="40"/>
      <c r="G246" s="48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s="45" customFormat="1" ht="15.75" customHeight="1">
      <c r="A247" s="40"/>
      <c r="B247" s="40"/>
      <c r="C247" s="40"/>
      <c r="D247" s="40"/>
      <c r="E247" s="40"/>
      <c r="F247" s="40"/>
      <c r="G247" s="48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s="45" customFormat="1" ht="15.75" customHeight="1">
      <c r="A248" s="40"/>
      <c r="B248" s="40"/>
      <c r="C248" s="40"/>
      <c r="D248" s="40"/>
      <c r="E248" s="40"/>
      <c r="F248" s="40"/>
      <c r="G248" s="48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s="45" customFormat="1" ht="15.75" customHeight="1">
      <c r="A249" s="40"/>
      <c r="B249" s="40"/>
      <c r="C249" s="40"/>
      <c r="D249" s="40"/>
      <c r="E249" s="40"/>
      <c r="F249" s="40"/>
      <c r="G249" s="48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s="45" customFormat="1" ht="15.75" customHeight="1">
      <c r="A250" s="40"/>
      <c r="B250" s="40"/>
      <c r="C250" s="40"/>
      <c r="D250" s="40"/>
      <c r="E250" s="40"/>
      <c r="F250" s="40"/>
      <c r="G250" s="48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s="45" customFormat="1" ht="15.75" customHeight="1">
      <c r="A251" s="40"/>
      <c r="B251" s="40"/>
      <c r="C251" s="40"/>
      <c r="D251" s="40"/>
      <c r="E251" s="40"/>
      <c r="F251" s="40"/>
      <c r="G251" s="48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s="45" customFormat="1" ht="15.75" customHeight="1">
      <c r="A252" s="40"/>
      <c r="B252" s="40"/>
      <c r="C252" s="40"/>
      <c r="D252" s="40"/>
      <c r="E252" s="40"/>
      <c r="F252" s="40"/>
      <c r="G252" s="48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s="45" customFormat="1" ht="15.75" customHeight="1">
      <c r="A253" s="40"/>
      <c r="B253" s="40"/>
      <c r="C253" s="40"/>
      <c r="D253" s="40"/>
      <c r="E253" s="40"/>
      <c r="F253" s="40"/>
      <c r="G253" s="48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s="45" customFormat="1" ht="15.75" customHeight="1">
      <c r="A254" s="40"/>
      <c r="B254" s="40"/>
      <c r="C254" s="40"/>
      <c r="D254" s="40"/>
      <c r="E254" s="40"/>
      <c r="F254" s="40"/>
      <c r="G254" s="48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s="45" customFormat="1" ht="15.75" customHeight="1">
      <c r="A255" s="40"/>
      <c r="B255" s="40"/>
      <c r="C255" s="40"/>
      <c r="D255" s="40"/>
      <c r="E255" s="40"/>
      <c r="F255" s="40"/>
      <c r="G255" s="48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s="45" customFormat="1" ht="15.75" customHeight="1">
      <c r="A256" s="40"/>
      <c r="B256" s="40"/>
      <c r="C256" s="40"/>
      <c r="D256" s="40"/>
      <c r="E256" s="40"/>
      <c r="F256" s="40"/>
      <c r="G256" s="48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s="45" customFormat="1" ht="15.75" customHeight="1">
      <c r="A257" s="40"/>
      <c r="B257" s="40"/>
      <c r="C257" s="40"/>
      <c r="D257" s="40"/>
      <c r="E257" s="40"/>
      <c r="F257" s="40"/>
      <c r="G257" s="48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s="45" customFormat="1" ht="15.75" customHeight="1">
      <c r="A258" s="40"/>
      <c r="B258" s="40"/>
      <c r="C258" s="40"/>
      <c r="D258" s="40"/>
      <c r="E258" s="40"/>
      <c r="F258" s="40"/>
      <c r="G258" s="48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s="45" customFormat="1" ht="15.75" customHeight="1">
      <c r="A259" s="40"/>
      <c r="B259" s="40"/>
      <c r="C259" s="40"/>
      <c r="D259" s="40"/>
      <c r="E259" s="40"/>
      <c r="F259" s="40"/>
      <c r="G259" s="48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s="45" customFormat="1" ht="15.75" customHeight="1">
      <c r="A260" s="40"/>
      <c r="B260" s="40"/>
      <c r="C260" s="40"/>
      <c r="D260" s="40"/>
      <c r="E260" s="40"/>
      <c r="F260" s="40"/>
      <c r="G260" s="48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s="45" customFormat="1" ht="15.75" customHeight="1">
      <c r="A261" s="40"/>
      <c r="B261" s="40"/>
      <c r="C261" s="40"/>
      <c r="D261" s="40"/>
      <c r="E261" s="40"/>
      <c r="F261" s="40"/>
      <c r="G261" s="48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s="45" customFormat="1" ht="15.75" customHeight="1">
      <c r="A262" s="40"/>
      <c r="B262" s="40"/>
      <c r="C262" s="40"/>
      <c r="D262" s="40"/>
      <c r="E262" s="40"/>
      <c r="F262" s="40"/>
      <c r="G262" s="48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s="45" customFormat="1" ht="15.75" customHeight="1">
      <c r="A263" s="40"/>
      <c r="B263" s="40"/>
      <c r="C263" s="40"/>
      <c r="D263" s="40"/>
      <c r="E263" s="40"/>
      <c r="F263" s="40"/>
      <c r="G263" s="48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s="45" customFormat="1" ht="15.75" customHeight="1">
      <c r="A264" s="40"/>
      <c r="B264" s="40"/>
      <c r="C264" s="40"/>
      <c r="D264" s="40"/>
      <c r="E264" s="40"/>
      <c r="F264" s="40"/>
      <c r="G264" s="48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s="45" customFormat="1" ht="15.75" customHeight="1">
      <c r="A265" s="40"/>
      <c r="B265" s="40"/>
      <c r="C265" s="40"/>
      <c r="D265" s="40"/>
      <c r="E265" s="40"/>
      <c r="F265" s="40"/>
      <c r="G265" s="48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s="45" customFormat="1" ht="15.75" customHeight="1">
      <c r="A266" s="40"/>
      <c r="B266" s="40"/>
      <c r="C266" s="40"/>
      <c r="D266" s="40"/>
      <c r="E266" s="40"/>
      <c r="F266" s="40"/>
      <c r="G266" s="48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s="45" customFormat="1" ht="15.75" customHeight="1">
      <c r="A267" s="40"/>
      <c r="B267" s="40"/>
      <c r="C267" s="40"/>
      <c r="D267" s="40"/>
      <c r="E267" s="40"/>
      <c r="F267" s="40"/>
      <c r="G267" s="48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s="45" customFormat="1" ht="15.75" customHeight="1">
      <c r="A268" s="40"/>
      <c r="B268" s="40"/>
      <c r="C268" s="40"/>
      <c r="D268" s="40"/>
      <c r="E268" s="40"/>
      <c r="F268" s="40"/>
      <c r="G268" s="48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s="45" customFormat="1" ht="15.75" customHeight="1">
      <c r="A269" s="40"/>
      <c r="B269" s="40"/>
      <c r="C269" s="40"/>
      <c r="D269" s="40"/>
      <c r="E269" s="40"/>
      <c r="F269" s="40"/>
      <c r="G269" s="48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s="45" customFormat="1" ht="15.75" customHeight="1">
      <c r="A270" s="40"/>
      <c r="B270" s="40"/>
      <c r="C270" s="40"/>
      <c r="D270" s="40"/>
      <c r="E270" s="40"/>
      <c r="F270" s="40"/>
      <c r="G270" s="48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s="45" customFormat="1" ht="15.75" customHeight="1">
      <c r="A271" s="40"/>
      <c r="B271" s="40"/>
      <c r="C271" s="40"/>
      <c r="D271" s="40"/>
      <c r="E271" s="40"/>
      <c r="F271" s="40"/>
      <c r="G271" s="48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s="45" customFormat="1" ht="15.75" customHeight="1">
      <c r="A272" s="40"/>
      <c r="B272" s="40"/>
      <c r="C272" s="40"/>
      <c r="D272" s="40"/>
      <c r="E272" s="40"/>
      <c r="F272" s="40"/>
      <c r="G272" s="48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s="45" customFormat="1" ht="15.75" customHeight="1">
      <c r="A273" s="40"/>
      <c r="B273" s="40"/>
      <c r="C273" s="40"/>
      <c r="D273" s="40"/>
      <c r="E273" s="40"/>
      <c r="F273" s="40"/>
      <c r="G273" s="48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s="45" customFormat="1" ht="15.75" customHeight="1">
      <c r="A274" s="40"/>
      <c r="B274" s="40"/>
      <c r="C274" s="40"/>
      <c r="D274" s="40"/>
      <c r="E274" s="40"/>
      <c r="F274" s="40"/>
      <c r="G274" s="48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s="45" customFormat="1" ht="15.75" customHeight="1">
      <c r="A275" s="40"/>
      <c r="B275" s="40"/>
      <c r="C275" s="40"/>
      <c r="D275" s="40"/>
      <c r="E275" s="40"/>
      <c r="F275" s="40"/>
      <c r="G275" s="48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s="45" customFormat="1" ht="15.75" customHeight="1">
      <c r="A276" s="40"/>
      <c r="B276" s="40"/>
      <c r="C276" s="40"/>
      <c r="D276" s="40"/>
      <c r="E276" s="40"/>
      <c r="F276" s="40"/>
      <c r="G276" s="48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s="45" customFormat="1" ht="15.75" customHeight="1">
      <c r="A277" s="40"/>
      <c r="B277" s="40"/>
      <c r="C277" s="40"/>
      <c r="D277" s="40"/>
      <c r="E277" s="40"/>
      <c r="F277" s="40"/>
      <c r="G277" s="48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s="45" customFormat="1" ht="15.75" customHeight="1">
      <c r="A278" s="40"/>
      <c r="B278" s="40"/>
      <c r="C278" s="40"/>
      <c r="D278" s="40"/>
      <c r="E278" s="40"/>
      <c r="F278" s="40"/>
      <c r="G278" s="48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s="45" customFormat="1" ht="15.75" customHeight="1">
      <c r="A279" s="40"/>
      <c r="B279" s="40"/>
      <c r="C279" s="40"/>
      <c r="D279" s="40"/>
      <c r="E279" s="40"/>
      <c r="F279" s="40"/>
      <c r="G279" s="48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s="45" customFormat="1" ht="15.75" customHeight="1">
      <c r="A280" s="40"/>
      <c r="B280" s="40"/>
      <c r="C280" s="40"/>
      <c r="D280" s="40"/>
      <c r="E280" s="40"/>
      <c r="F280" s="40"/>
      <c r="G280" s="48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s="45" customFormat="1" ht="15.75" customHeight="1">
      <c r="A281" s="40"/>
      <c r="B281" s="40"/>
      <c r="C281" s="40"/>
      <c r="D281" s="40"/>
      <c r="E281" s="40"/>
      <c r="F281" s="40"/>
      <c r="G281" s="48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s="45" customFormat="1" ht="15.75" customHeight="1">
      <c r="A282" s="40"/>
      <c r="B282" s="40"/>
      <c r="C282" s="40"/>
      <c r="D282" s="40"/>
      <c r="E282" s="40"/>
      <c r="F282" s="40"/>
      <c r="G282" s="48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s="45" customFormat="1" ht="15.75" customHeight="1">
      <c r="A283" s="40"/>
      <c r="B283" s="40"/>
      <c r="C283" s="40"/>
      <c r="D283" s="40"/>
      <c r="E283" s="40"/>
      <c r="F283" s="40"/>
      <c r="G283" s="48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s="45" customFormat="1" ht="15.75" customHeight="1">
      <c r="A284" s="40"/>
      <c r="B284" s="40"/>
      <c r="C284" s="40"/>
      <c r="D284" s="40"/>
      <c r="E284" s="40"/>
      <c r="F284" s="40"/>
      <c r="G284" s="48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s="45" customFormat="1" ht="15.75" customHeight="1">
      <c r="A285" s="40"/>
      <c r="B285" s="40"/>
      <c r="C285" s="40"/>
      <c r="D285" s="40"/>
      <c r="E285" s="40"/>
      <c r="F285" s="40"/>
      <c r="G285" s="48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s="45" customFormat="1" ht="15.75" customHeight="1">
      <c r="A286" s="40"/>
      <c r="B286" s="40"/>
      <c r="C286" s="40"/>
      <c r="D286" s="40"/>
      <c r="E286" s="40"/>
      <c r="F286" s="40"/>
      <c r="G286" s="48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s="45" customFormat="1" ht="15.75" customHeight="1">
      <c r="A287" s="40"/>
      <c r="B287" s="40"/>
      <c r="C287" s="40"/>
      <c r="D287" s="40"/>
      <c r="E287" s="40"/>
      <c r="F287" s="40"/>
      <c r="G287" s="48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s="45" customFormat="1" ht="15.75" customHeight="1">
      <c r="A288" s="40"/>
      <c r="B288" s="40"/>
      <c r="C288" s="40"/>
      <c r="D288" s="40"/>
      <c r="E288" s="40"/>
      <c r="F288" s="40"/>
      <c r="G288" s="48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s="45" customFormat="1" ht="15.75" customHeight="1">
      <c r="A289" s="40"/>
      <c r="B289" s="40"/>
      <c r="C289" s="40"/>
      <c r="D289" s="40"/>
      <c r="E289" s="40"/>
      <c r="F289" s="40"/>
      <c r="G289" s="48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s="45" customFormat="1" ht="15.75" customHeight="1">
      <c r="A290" s="40"/>
      <c r="B290" s="40"/>
      <c r="C290" s="40"/>
      <c r="D290" s="40"/>
      <c r="E290" s="40"/>
      <c r="F290" s="40"/>
      <c r="G290" s="48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s="45" customFormat="1" ht="15.75" customHeight="1">
      <c r="A291" s="40"/>
      <c r="B291" s="40"/>
      <c r="C291" s="40"/>
      <c r="D291" s="40"/>
      <c r="E291" s="40"/>
      <c r="F291" s="40"/>
      <c r="G291" s="48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s="45" customFormat="1" ht="15.75" customHeight="1">
      <c r="A292" s="40"/>
      <c r="B292" s="40"/>
      <c r="C292" s="40"/>
      <c r="D292" s="40"/>
      <c r="E292" s="40"/>
      <c r="F292" s="40"/>
      <c r="G292" s="48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s="45" customFormat="1" ht="15.75" customHeight="1">
      <c r="A293" s="40"/>
      <c r="B293" s="40"/>
      <c r="C293" s="40"/>
      <c r="D293" s="40"/>
      <c r="E293" s="40"/>
      <c r="F293" s="40"/>
      <c r="G293" s="48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s="45" customFormat="1" ht="15.75" customHeight="1">
      <c r="A294" s="40"/>
      <c r="B294" s="40"/>
      <c r="C294" s="40"/>
      <c r="D294" s="40"/>
      <c r="E294" s="40"/>
      <c r="F294" s="40"/>
      <c r="G294" s="48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s="45" customFormat="1" ht="15.75" customHeight="1">
      <c r="A295" s="40"/>
      <c r="B295" s="40"/>
      <c r="C295" s="40"/>
      <c r="D295" s="40"/>
      <c r="E295" s="40"/>
      <c r="F295" s="40"/>
      <c r="G295" s="48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s="45" customFormat="1" ht="15.75" customHeight="1">
      <c r="A296" s="40"/>
      <c r="B296" s="40"/>
      <c r="C296" s="40"/>
      <c r="D296" s="40"/>
      <c r="E296" s="40"/>
      <c r="F296" s="40"/>
      <c r="G296" s="48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s="45" customFormat="1" ht="15.75" customHeight="1">
      <c r="A297" s="40"/>
      <c r="B297" s="40"/>
      <c r="C297" s="40"/>
      <c r="D297" s="40"/>
      <c r="E297" s="40"/>
      <c r="F297" s="40"/>
      <c r="G297" s="48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s="45" customFormat="1" ht="15.75" customHeight="1">
      <c r="A298" s="40"/>
      <c r="B298" s="40"/>
      <c r="C298" s="40"/>
      <c r="D298" s="40"/>
      <c r="E298" s="40"/>
      <c r="F298" s="40"/>
      <c r="G298" s="48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s="45" customFormat="1" ht="15.75" customHeight="1">
      <c r="A299" s="40"/>
      <c r="B299" s="40"/>
      <c r="C299" s="40"/>
      <c r="D299" s="40"/>
      <c r="E299" s="40"/>
      <c r="F299" s="40"/>
      <c r="G299" s="48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s="45" customFormat="1" ht="15.75" customHeight="1">
      <c r="A300" s="40"/>
      <c r="B300" s="40"/>
      <c r="C300" s="40"/>
      <c r="D300" s="40"/>
      <c r="E300" s="40"/>
      <c r="F300" s="40"/>
      <c r="G300" s="48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s="45" customFormat="1" ht="15.75" customHeight="1">
      <c r="A301" s="40"/>
      <c r="B301" s="40"/>
      <c r="C301" s="40"/>
      <c r="D301" s="40"/>
      <c r="E301" s="40"/>
      <c r="F301" s="40"/>
      <c r="G301" s="48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s="45" customFormat="1" ht="15.75" customHeight="1">
      <c r="A302" s="40"/>
      <c r="B302" s="40"/>
      <c r="C302" s="40"/>
      <c r="D302" s="40"/>
      <c r="E302" s="40"/>
      <c r="F302" s="40"/>
      <c r="G302" s="48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s="45" customFormat="1" ht="15.75" customHeight="1">
      <c r="A303" s="40"/>
      <c r="B303" s="40"/>
      <c r="C303" s="40"/>
      <c r="D303" s="40"/>
      <c r="E303" s="40"/>
      <c r="F303" s="40"/>
      <c r="G303" s="48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s="45" customFormat="1" ht="15.75" customHeight="1">
      <c r="A304" s="40"/>
      <c r="B304" s="40"/>
      <c r="C304" s="40"/>
      <c r="D304" s="40"/>
      <c r="E304" s="40"/>
      <c r="F304" s="40"/>
      <c r="G304" s="48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s="45" customFormat="1" ht="15.75" customHeight="1">
      <c r="A305" s="40"/>
      <c r="B305" s="40"/>
      <c r="C305" s="40"/>
      <c r="D305" s="40"/>
      <c r="E305" s="40"/>
      <c r="F305" s="40"/>
      <c r="G305" s="48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s="45" customFormat="1" ht="15.75" customHeight="1">
      <c r="A306" s="40"/>
      <c r="B306" s="40"/>
      <c r="C306" s="40"/>
      <c r="D306" s="40"/>
      <c r="E306" s="40"/>
      <c r="F306" s="40"/>
      <c r="G306" s="48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s="45" customFormat="1" ht="15.75" customHeight="1">
      <c r="A307" s="40"/>
      <c r="B307" s="40"/>
      <c r="C307" s="40"/>
      <c r="D307" s="40"/>
      <c r="E307" s="40"/>
      <c r="F307" s="40"/>
      <c r="G307" s="48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s="45" customFormat="1" ht="15.75" customHeight="1">
      <c r="A308" s="40"/>
      <c r="B308" s="40"/>
      <c r="C308" s="40"/>
      <c r="D308" s="40"/>
      <c r="E308" s="40"/>
      <c r="F308" s="40"/>
      <c r="G308" s="48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s="45" customFormat="1" ht="15.75" customHeight="1">
      <c r="A309" s="40"/>
      <c r="B309" s="40"/>
      <c r="C309" s="40"/>
      <c r="D309" s="40"/>
      <c r="E309" s="40"/>
      <c r="F309" s="40"/>
      <c r="G309" s="48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s="45" customFormat="1" ht="15.75" customHeight="1">
      <c r="A310" s="40"/>
      <c r="B310" s="40"/>
      <c r="C310" s="40"/>
      <c r="D310" s="40"/>
      <c r="E310" s="40"/>
      <c r="F310" s="40"/>
      <c r="G310" s="48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s="45" customFormat="1" ht="15.75" customHeight="1">
      <c r="A311" s="40"/>
      <c r="B311" s="40"/>
      <c r="C311" s="40"/>
      <c r="D311" s="40"/>
      <c r="E311" s="40"/>
      <c r="F311" s="40"/>
      <c r="G311" s="48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s="45" customFormat="1" ht="15.75" customHeight="1">
      <c r="A312" s="40"/>
      <c r="B312" s="40"/>
      <c r="C312" s="40"/>
      <c r="D312" s="40"/>
      <c r="E312" s="40"/>
      <c r="F312" s="40"/>
      <c r="G312" s="48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s="45" customFormat="1" ht="15.75" customHeight="1">
      <c r="A313" s="40"/>
      <c r="B313" s="40"/>
      <c r="C313" s="40"/>
      <c r="D313" s="40"/>
      <c r="E313" s="40"/>
      <c r="F313" s="40"/>
      <c r="G313" s="48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s="45" customFormat="1" ht="15.75" customHeight="1">
      <c r="A314" s="40"/>
      <c r="B314" s="40"/>
      <c r="C314" s="40"/>
      <c r="D314" s="40"/>
      <c r="E314" s="40"/>
      <c r="F314" s="40"/>
      <c r="G314" s="48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s="45" customFormat="1" ht="15.75" customHeight="1">
      <c r="A315" s="40"/>
      <c r="B315" s="40"/>
      <c r="C315" s="40"/>
      <c r="D315" s="40"/>
      <c r="E315" s="40"/>
      <c r="F315" s="40"/>
      <c r="G315" s="48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s="45" customFormat="1" ht="15.75" customHeight="1">
      <c r="A316" s="40"/>
      <c r="B316" s="40"/>
      <c r="C316" s="40"/>
      <c r="D316" s="40"/>
      <c r="E316" s="40"/>
      <c r="F316" s="40"/>
      <c r="G316" s="48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s="45" customFormat="1" ht="15.75" customHeight="1">
      <c r="A317" s="40"/>
      <c r="B317" s="40"/>
      <c r="C317" s="40"/>
      <c r="D317" s="40"/>
      <c r="E317" s="40"/>
      <c r="F317" s="40"/>
      <c r="G317" s="48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s="45" customFormat="1" ht="15.75" customHeight="1">
      <c r="A318" s="40"/>
      <c r="B318" s="40"/>
      <c r="C318" s="40"/>
      <c r="D318" s="40"/>
      <c r="E318" s="40"/>
      <c r="F318" s="40"/>
      <c r="G318" s="48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s="45" customFormat="1" ht="15.75" customHeight="1">
      <c r="A319" s="40"/>
      <c r="B319" s="40"/>
      <c r="C319" s="40"/>
      <c r="D319" s="40"/>
      <c r="E319" s="40"/>
      <c r="F319" s="40"/>
      <c r="G319" s="48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s="45" customFormat="1" ht="15.75" customHeight="1">
      <c r="A320" s="40"/>
      <c r="B320" s="40"/>
      <c r="C320" s="40"/>
      <c r="D320" s="40"/>
      <c r="E320" s="40"/>
      <c r="F320" s="40"/>
      <c r="G320" s="48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s="45" customFormat="1" ht="15.75" customHeight="1">
      <c r="A321" s="40"/>
      <c r="B321" s="40"/>
      <c r="C321" s="40"/>
      <c r="D321" s="40"/>
      <c r="E321" s="40"/>
      <c r="F321" s="40"/>
      <c r="G321" s="48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s="45" customFormat="1" ht="15.75" customHeight="1">
      <c r="A322" s="40"/>
      <c r="B322" s="40"/>
      <c r="C322" s="40"/>
      <c r="D322" s="40"/>
      <c r="E322" s="40"/>
      <c r="F322" s="40"/>
      <c r="G322" s="48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s="45" customFormat="1" ht="15.75" customHeight="1">
      <c r="A323" s="40"/>
      <c r="B323" s="40"/>
      <c r="C323" s="40"/>
      <c r="D323" s="40"/>
      <c r="E323" s="40"/>
      <c r="F323" s="40"/>
      <c r="G323" s="48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s="45" customFormat="1" ht="15.75" customHeight="1">
      <c r="A324" s="40"/>
      <c r="B324" s="40"/>
      <c r="C324" s="40"/>
      <c r="D324" s="40"/>
      <c r="E324" s="40"/>
      <c r="F324" s="40"/>
      <c r="G324" s="48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s="45" customFormat="1" ht="15.75" customHeight="1">
      <c r="A325" s="40"/>
      <c r="B325" s="40"/>
      <c r="C325" s="40"/>
      <c r="D325" s="40"/>
      <c r="E325" s="40"/>
      <c r="F325" s="40"/>
      <c r="G325" s="48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s="45" customFormat="1" ht="15.75" customHeight="1">
      <c r="A326" s="40"/>
      <c r="B326" s="40"/>
      <c r="C326" s="40"/>
      <c r="D326" s="40"/>
      <c r="E326" s="40"/>
      <c r="F326" s="40"/>
      <c r="G326" s="48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s="45" customFormat="1" ht="15.75" customHeight="1">
      <c r="A327" s="40"/>
      <c r="B327" s="40"/>
      <c r="C327" s="40"/>
      <c r="D327" s="40"/>
      <c r="E327" s="40"/>
      <c r="F327" s="40"/>
      <c r="G327" s="48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s="45" customFormat="1" ht="15.75" customHeight="1">
      <c r="A328" s="40"/>
      <c r="B328" s="40"/>
      <c r="C328" s="40"/>
      <c r="D328" s="40"/>
      <c r="E328" s="40"/>
      <c r="F328" s="40"/>
      <c r="G328" s="48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s="45" customFormat="1" ht="15.75" customHeight="1">
      <c r="A329" s="40"/>
      <c r="B329" s="40"/>
      <c r="C329" s="40"/>
      <c r="D329" s="40"/>
      <c r="E329" s="40"/>
      <c r="F329" s="40"/>
      <c r="G329" s="48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s="45" customFormat="1" ht="15.75" customHeight="1">
      <c r="A330" s="40"/>
      <c r="B330" s="40"/>
      <c r="C330" s="40"/>
      <c r="D330" s="40"/>
      <c r="E330" s="40"/>
      <c r="F330" s="40"/>
      <c r="G330" s="48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s="45" customFormat="1" ht="15.75" customHeight="1">
      <c r="A331" s="40"/>
      <c r="B331" s="40"/>
      <c r="C331" s="40"/>
      <c r="D331" s="40"/>
      <c r="E331" s="40"/>
      <c r="F331" s="40"/>
      <c r="G331" s="48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s="45" customFormat="1" ht="15.75" customHeight="1">
      <c r="A332" s="40"/>
      <c r="B332" s="40"/>
      <c r="C332" s="40"/>
      <c r="D332" s="40"/>
      <c r="E332" s="40"/>
      <c r="F332" s="40"/>
      <c r="G332" s="48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1"/>
      <c r="B333" s="1"/>
      <c r="C333" s="1"/>
      <c r="D333" s="1"/>
      <c r="E333" s="1"/>
      <c r="F333" s="1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autoFilter ref="B3:G3">
    <sortState ref="B4:G985">
      <sortCondition sortBy="value" ref="G4:G985"/>
    </sortState>
  </autoFilter>
  <mergeCells count="1">
    <mergeCell ref="B2:G2"/>
  </mergeCells>
  <hyperlinks>
    <hyperlink ref="F11" r:id="rId1" display="https://www.mfe.govt.nz/waste/single-use-plastic-shopping-bags-banned-new-zealand"/>
    <hyperlink ref="F13" r:id="rId2" display="https://www.dec.ny.gov/chemical/50034.html"/>
    <hyperlink ref="F17" r:id="rId3" display="https://twitter.com/admediaoffice/status/1237080959553544192"/>
    <hyperlink ref="F19" r:id="rId4" display="https://www.reuters.com/article/us-thailand-environment-plastic/thailand-kicks-off-2020-with-plastic-bag-ban-idUSKBN1Z01TR"/>
  </hyperlinks>
  <printOptions/>
  <pageMargins left="0.7" right="0.7" top="0.75" bottom="0.75" header="0" footer="0"/>
  <pageSetup horizontalDpi="600" verticalDpi="600" orientation="portrait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Creator</dc:creator>
  <cp:keywords/>
  <dc:description/>
  <cp:lastModifiedBy>Caitlin</cp:lastModifiedBy>
  <dcterms:created xsi:type="dcterms:W3CDTF">2019-07-08T18:39:17Z</dcterms:created>
  <dcterms:modified xsi:type="dcterms:W3CDTF">2020-05-08T15:43:01Z</dcterms:modified>
  <cp:category/>
  <cp:version/>
  <cp:contentType/>
  <cp:contentStatus/>
</cp:coreProperties>
</file>